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handra\Downloads\"/>
    </mc:Choice>
  </mc:AlternateContent>
  <xr:revisionPtr revIDLastSave="0" documentId="13_ncr:1_{1EA4AEDF-2C1F-4786-83C5-6BF7104576F6}" xr6:coauthVersionLast="47" xr6:coauthVersionMax="47" xr10:uidLastSave="{00000000-0000-0000-0000-000000000000}"/>
  <bookViews>
    <workbookView xWindow="-108" yWindow="-108" windowWidth="23256" windowHeight="12576" xr2:uid="{00000000-000D-0000-FFFF-FFFF00000000}"/>
  </bookViews>
  <sheets>
    <sheet name="Start here" sheetId="1" r:id="rId1"/>
    <sheet name="Dashboard" sheetId="2" r:id="rId2"/>
    <sheet name="Repeat parts register" sheetId="3" r:id="rId3"/>
    <sheet name="Part family map" sheetId="4" r:id="rId4"/>
    <sheet name="Demand and reorder plan" sheetId="5" r:id="rId5"/>
    <sheet name="Drawing and inspection control" sheetId="6" r:id="rId6"/>
    <sheet name="Quarterly review log" sheetId="7" r:id="rId7"/>
    <sheet name="Dropdown lists" sheetId="8" r:id="rId8"/>
  </sheets>
  <calcPr calcId="191029"/>
</workbook>
</file>

<file path=xl/calcChain.xml><?xml version="1.0" encoding="utf-8"?>
<calcChain xmlns="http://schemas.openxmlformats.org/spreadsheetml/2006/main">
  <c r="S51" i="5" l="1"/>
  <c r="R51" i="5"/>
  <c r="S50" i="5"/>
  <c r="R50" i="5"/>
  <c r="S49" i="5"/>
  <c r="R49" i="5"/>
  <c r="S48" i="5"/>
  <c r="R48" i="5"/>
  <c r="S47" i="5"/>
  <c r="R47" i="5"/>
  <c r="S46" i="5"/>
  <c r="R46" i="5"/>
  <c r="S45" i="5"/>
  <c r="R45" i="5"/>
  <c r="S44" i="5"/>
  <c r="R44" i="5"/>
  <c r="S43" i="5"/>
  <c r="R43" i="5"/>
  <c r="S42" i="5"/>
  <c r="R42" i="5"/>
  <c r="S41" i="5"/>
  <c r="R41" i="5"/>
  <c r="S40" i="5"/>
  <c r="R40" i="5"/>
  <c r="S39" i="5"/>
  <c r="R39" i="5"/>
  <c r="S38" i="5"/>
  <c r="R38" i="5"/>
  <c r="S37" i="5"/>
  <c r="R37" i="5"/>
  <c r="S36" i="5"/>
  <c r="R36" i="5"/>
  <c r="S35" i="5"/>
  <c r="R35" i="5"/>
  <c r="S34" i="5"/>
  <c r="R34" i="5"/>
  <c r="S33" i="5"/>
  <c r="R33" i="5"/>
  <c r="S32" i="5"/>
  <c r="R32" i="5"/>
  <c r="S31" i="5"/>
  <c r="R31" i="5"/>
  <c r="S30" i="5"/>
  <c r="R30" i="5"/>
  <c r="S29" i="5"/>
  <c r="R29" i="5"/>
  <c r="S28" i="5"/>
  <c r="R28" i="5"/>
  <c r="S27" i="5"/>
  <c r="R27" i="5"/>
  <c r="S26" i="5"/>
  <c r="R26" i="5"/>
  <c r="S25" i="5"/>
  <c r="R25" i="5"/>
  <c r="S24" i="5"/>
  <c r="R24" i="5"/>
  <c r="S23" i="5"/>
  <c r="R23" i="5"/>
  <c r="S22" i="5"/>
  <c r="R22" i="5"/>
  <c r="S21" i="5"/>
  <c r="R21" i="5"/>
  <c r="S20" i="5"/>
  <c r="R20" i="5"/>
  <c r="S19" i="5"/>
  <c r="R19" i="5"/>
  <c r="S18" i="5"/>
  <c r="R18" i="5"/>
  <c r="S17" i="5"/>
  <c r="R17" i="5"/>
  <c r="S16" i="5"/>
  <c r="R16" i="5"/>
  <c r="S15" i="5"/>
  <c r="R15" i="5"/>
  <c r="S14" i="5"/>
  <c r="R14" i="5"/>
  <c r="S13" i="5"/>
  <c r="R13" i="5"/>
  <c r="S12" i="5"/>
  <c r="R12" i="5"/>
  <c r="S11" i="5"/>
  <c r="R11" i="5"/>
  <c r="S10" i="5"/>
  <c r="R10" i="5"/>
  <c r="S9" i="5"/>
  <c r="R9" i="5"/>
  <c r="S8" i="5"/>
  <c r="R8" i="5"/>
  <c r="S7" i="5"/>
  <c r="R7" i="5"/>
  <c r="S6" i="5"/>
  <c r="R6" i="5"/>
  <c r="S5" i="5"/>
  <c r="R5" i="5"/>
  <c r="S4" i="5"/>
  <c r="R4" i="5"/>
  <c r="R3" i="5"/>
  <c r="S3" i="5" s="1"/>
  <c r="S2" i="5"/>
  <c r="R2" i="5"/>
  <c r="W101" i="3"/>
  <c r="V101" i="3"/>
  <c r="U101" i="3"/>
  <c r="S101" i="3"/>
  <c r="R101" i="3"/>
  <c r="Q101" i="3"/>
  <c r="W100" i="3"/>
  <c r="V100" i="3"/>
  <c r="U100" i="3"/>
  <c r="S100" i="3"/>
  <c r="R100" i="3"/>
  <c r="Q100" i="3"/>
  <c r="W99" i="3"/>
  <c r="V99" i="3"/>
  <c r="U99" i="3"/>
  <c r="S99" i="3"/>
  <c r="R99" i="3"/>
  <c r="Q99" i="3"/>
  <c r="W98" i="3"/>
  <c r="V98" i="3"/>
  <c r="U98" i="3"/>
  <c r="S98" i="3"/>
  <c r="R98" i="3"/>
  <c r="Q98" i="3"/>
  <c r="W97" i="3"/>
  <c r="V97" i="3"/>
  <c r="U97" i="3"/>
  <c r="S97" i="3"/>
  <c r="R97" i="3"/>
  <c r="Q97" i="3"/>
  <c r="W96" i="3"/>
  <c r="V96" i="3"/>
  <c r="U96" i="3"/>
  <c r="S96" i="3"/>
  <c r="R96" i="3"/>
  <c r="Q96" i="3"/>
  <c r="W95" i="3"/>
  <c r="V95" i="3"/>
  <c r="U95" i="3"/>
  <c r="S95" i="3"/>
  <c r="R95" i="3"/>
  <c r="Q95" i="3"/>
  <c r="W94" i="3"/>
  <c r="V94" i="3"/>
  <c r="U94" i="3"/>
  <c r="S94" i="3"/>
  <c r="R94" i="3"/>
  <c r="Q94" i="3"/>
  <c r="W93" i="3"/>
  <c r="V93" i="3"/>
  <c r="U93" i="3"/>
  <c r="S93" i="3"/>
  <c r="R93" i="3"/>
  <c r="Q93" i="3"/>
  <c r="W92" i="3"/>
  <c r="V92" i="3"/>
  <c r="U92" i="3"/>
  <c r="S92" i="3"/>
  <c r="R92" i="3"/>
  <c r="Q92" i="3"/>
  <c r="W91" i="3"/>
  <c r="V91" i="3"/>
  <c r="U91" i="3"/>
  <c r="S91" i="3"/>
  <c r="R91" i="3"/>
  <c r="Q91" i="3"/>
  <c r="W90" i="3"/>
  <c r="V90" i="3"/>
  <c r="U90" i="3"/>
  <c r="S90" i="3"/>
  <c r="R90" i="3"/>
  <c r="Q90" i="3"/>
  <c r="W89" i="3"/>
  <c r="V89" i="3"/>
  <c r="U89" i="3"/>
  <c r="S89" i="3"/>
  <c r="R89" i="3"/>
  <c r="Q89" i="3"/>
  <c r="W88" i="3"/>
  <c r="V88" i="3"/>
  <c r="U88" i="3"/>
  <c r="S88" i="3"/>
  <c r="R88" i="3"/>
  <c r="Q88" i="3"/>
  <c r="W87" i="3"/>
  <c r="V87" i="3"/>
  <c r="U87" i="3"/>
  <c r="S87" i="3"/>
  <c r="R87" i="3"/>
  <c r="Q87" i="3"/>
  <c r="W86" i="3"/>
  <c r="V86" i="3"/>
  <c r="U86" i="3"/>
  <c r="S86" i="3"/>
  <c r="R86" i="3"/>
  <c r="Q86" i="3"/>
  <c r="W85" i="3"/>
  <c r="V85" i="3"/>
  <c r="U85" i="3"/>
  <c r="S85" i="3"/>
  <c r="R85" i="3"/>
  <c r="Q85" i="3"/>
  <c r="W84" i="3"/>
  <c r="V84" i="3"/>
  <c r="U84" i="3"/>
  <c r="S84" i="3"/>
  <c r="R84" i="3"/>
  <c r="Q84" i="3"/>
  <c r="W83" i="3"/>
  <c r="V83" i="3"/>
  <c r="U83" i="3"/>
  <c r="S83" i="3"/>
  <c r="R83" i="3"/>
  <c r="Q83" i="3"/>
  <c r="W82" i="3"/>
  <c r="V82" i="3"/>
  <c r="U82" i="3"/>
  <c r="S82" i="3"/>
  <c r="R82" i="3"/>
  <c r="Q82" i="3"/>
  <c r="W81" i="3"/>
  <c r="V81" i="3"/>
  <c r="U81" i="3"/>
  <c r="S81" i="3"/>
  <c r="R81" i="3"/>
  <c r="Q81" i="3"/>
  <c r="W80" i="3"/>
  <c r="V80" i="3"/>
  <c r="U80" i="3"/>
  <c r="S80" i="3"/>
  <c r="R80" i="3"/>
  <c r="Q80" i="3"/>
  <c r="W79" i="3"/>
  <c r="V79" i="3"/>
  <c r="U79" i="3"/>
  <c r="S79" i="3"/>
  <c r="R79" i="3"/>
  <c r="Q79" i="3"/>
  <c r="W78" i="3"/>
  <c r="V78" i="3"/>
  <c r="U78" i="3"/>
  <c r="S78" i="3"/>
  <c r="R78" i="3"/>
  <c r="Q78" i="3"/>
  <c r="W77" i="3"/>
  <c r="V77" i="3"/>
  <c r="U77" i="3"/>
  <c r="S77" i="3"/>
  <c r="R77" i="3"/>
  <c r="Q77" i="3"/>
  <c r="W76" i="3"/>
  <c r="V76" i="3"/>
  <c r="U76" i="3"/>
  <c r="S76" i="3"/>
  <c r="R76" i="3"/>
  <c r="Q76" i="3"/>
  <c r="W75" i="3"/>
  <c r="V75" i="3"/>
  <c r="U75" i="3"/>
  <c r="S75" i="3"/>
  <c r="R75" i="3"/>
  <c r="Q75" i="3"/>
  <c r="W74" i="3"/>
  <c r="V74" i="3"/>
  <c r="U74" i="3"/>
  <c r="S74" i="3"/>
  <c r="R74" i="3"/>
  <c r="Q74" i="3"/>
  <c r="W73" i="3"/>
  <c r="V73" i="3"/>
  <c r="U73" i="3"/>
  <c r="S73" i="3"/>
  <c r="R73" i="3"/>
  <c r="Q73" i="3"/>
  <c r="W72" i="3"/>
  <c r="V72" i="3"/>
  <c r="U72" i="3"/>
  <c r="S72" i="3"/>
  <c r="R72" i="3"/>
  <c r="Q72" i="3"/>
  <c r="W71" i="3"/>
  <c r="V71" i="3"/>
  <c r="U71" i="3"/>
  <c r="S71" i="3"/>
  <c r="R71" i="3"/>
  <c r="Q71" i="3"/>
  <c r="W70" i="3"/>
  <c r="V70" i="3"/>
  <c r="U70" i="3"/>
  <c r="S70" i="3"/>
  <c r="R70" i="3"/>
  <c r="Q70" i="3"/>
  <c r="W69" i="3"/>
  <c r="V69" i="3"/>
  <c r="U69" i="3"/>
  <c r="S69" i="3"/>
  <c r="R69" i="3"/>
  <c r="Q69" i="3"/>
  <c r="W68" i="3"/>
  <c r="V68" i="3"/>
  <c r="U68" i="3"/>
  <c r="S68" i="3"/>
  <c r="R68" i="3"/>
  <c r="Q68" i="3"/>
  <c r="W67" i="3"/>
  <c r="V67" i="3"/>
  <c r="U67" i="3"/>
  <c r="S67" i="3"/>
  <c r="R67" i="3"/>
  <c r="Q67" i="3"/>
  <c r="W66" i="3"/>
  <c r="V66" i="3"/>
  <c r="U66" i="3"/>
  <c r="S66" i="3"/>
  <c r="R66" i="3"/>
  <c r="Q66" i="3"/>
  <c r="W65" i="3"/>
  <c r="V65" i="3"/>
  <c r="U65" i="3"/>
  <c r="S65" i="3"/>
  <c r="R65" i="3"/>
  <c r="Q65" i="3"/>
  <c r="W64" i="3"/>
  <c r="V64" i="3"/>
  <c r="U64" i="3"/>
  <c r="S64" i="3"/>
  <c r="R64" i="3"/>
  <c r="Q64" i="3"/>
  <c r="W63" i="3"/>
  <c r="V63" i="3"/>
  <c r="U63" i="3"/>
  <c r="S63" i="3"/>
  <c r="R63" i="3"/>
  <c r="Q63" i="3"/>
  <c r="W62" i="3"/>
  <c r="V62" i="3"/>
  <c r="U62" i="3"/>
  <c r="S62" i="3"/>
  <c r="R62" i="3"/>
  <c r="Q62" i="3"/>
  <c r="W61" i="3"/>
  <c r="V61" i="3"/>
  <c r="U61" i="3"/>
  <c r="S61" i="3"/>
  <c r="R61" i="3"/>
  <c r="Q61" i="3"/>
  <c r="W60" i="3"/>
  <c r="V60" i="3"/>
  <c r="U60" i="3"/>
  <c r="S60" i="3"/>
  <c r="R60" i="3"/>
  <c r="Q60" i="3"/>
  <c r="W59" i="3"/>
  <c r="V59" i="3"/>
  <c r="U59" i="3"/>
  <c r="S59" i="3"/>
  <c r="R59" i="3"/>
  <c r="Q59" i="3"/>
  <c r="W58" i="3"/>
  <c r="V58" i="3"/>
  <c r="U58" i="3"/>
  <c r="S58" i="3"/>
  <c r="R58" i="3"/>
  <c r="Q58" i="3"/>
  <c r="W57" i="3"/>
  <c r="V57" i="3"/>
  <c r="U57" i="3"/>
  <c r="S57" i="3"/>
  <c r="R57" i="3"/>
  <c r="Q57" i="3"/>
  <c r="W56" i="3"/>
  <c r="V56" i="3"/>
  <c r="U56" i="3"/>
  <c r="S56" i="3"/>
  <c r="R56" i="3"/>
  <c r="Q56" i="3"/>
  <c r="W55" i="3"/>
  <c r="V55" i="3"/>
  <c r="U55" i="3"/>
  <c r="S55" i="3"/>
  <c r="R55" i="3"/>
  <c r="Q55" i="3"/>
  <c r="W54" i="3"/>
  <c r="V54" i="3"/>
  <c r="U54" i="3"/>
  <c r="S54" i="3"/>
  <c r="R54" i="3"/>
  <c r="Q54" i="3"/>
  <c r="W53" i="3"/>
  <c r="V53" i="3"/>
  <c r="U53" i="3"/>
  <c r="S53" i="3"/>
  <c r="R53" i="3"/>
  <c r="Q53" i="3"/>
  <c r="W52" i="3"/>
  <c r="V52" i="3"/>
  <c r="U52" i="3"/>
  <c r="S52" i="3"/>
  <c r="R52" i="3"/>
  <c r="Q52" i="3"/>
  <c r="W51" i="3"/>
  <c r="V51" i="3"/>
  <c r="U51" i="3"/>
  <c r="S51" i="3"/>
  <c r="R51" i="3"/>
  <c r="Q51" i="3"/>
  <c r="W50" i="3"/>
  <c r="V50" i="3"/>
  <c r="U50" i="3"/>
  <c r="S50" i="3"/>
  <c r="R50" i="3"/>
  <c r="Q50" i="3"/>
  <c r="W49" i="3"/>
  <c r="V49" i="3"/>
  <c r="U49" i="3"/>
  <c r="S49" i="3"/>
  <c r="R49" i="3"/>
  <c r="Q49" i="3"/>
  <c r="W48" i="3"/>
  <c r="V48" i="3"/>
  <c r="U48" i="3"/>
  <c r="S48" i="3"/>
  <c r="R48" i="3"/>
  <c r="Q48" i="3"/>
  <c r="W47" i="3"/>
  <c r="V47" i="3"/>
  <c r="U47" i="3"/>
  <c r="S47" i="3"/>
  <c r="R47" i="3"/>
  <c r="Q47" i="3"/>
  <c r="W46" i="3"/>
  <c r="V46" i="3"/>
  <c r="U46" i="3"/>
  <c r="S46" i="3"/>
  <c r="R46" i="3"/>
  <c r="Q46" i="3"/>
  <c r="W45" i="3"/>
  <c r="V45" i="3"/>
  <c r="U45" i="3"/>
  <c r="S45" i="3"/>
  <c r="R45" i="3"/>
  <c r="Q45" i="3"/>
  <c r="W44" i="3"/>
  <c r="V44" i="3"/>
  <c r="U44" i="3"/>
  <c r="S44" i="3"/>
  <c r="R44" i="3"/>
  <c r="Q44" i="3"/>
  <c r="W43" i="3"/>
  <c r="V43" i="3"/>
  <c r="U43" i="3"/>
  <c r="S43" i="3"/>
  <c r="R43" i="3"/>
  <c r="Q43" i="3"/>
  <c r="W42" i="3"/>
  <c r="V42" i="3"/>
  <c r="U42" i="3"/>
  <c r="S42" i="3"/>
  <c r="R42" i="3"/>
  <c r="Q42" i="3"/>
  <c r="W41" i="3"/>
  <c r="V41" i="3"/>
  <c r="U41" i="3"/>
  <c r="S41" i="3"/>
  <c r="R41" i="3"/>
  <c r="Q41" i="3"/>
  <c r="W40" i="3"/>
  <c r="V40" i="3"/>
  <c r="U40" i="3"/>
  <c r="S40" i="3"/>
  <c r="R40" i="3"/>
  <c r="Q40" i="3"/>
  <c r="W39" i="3"/>
  <c r="V39" i="3"/>
  <c r="U39" i="3"/>
  <c r="S39" i="3"/>
  <c r="R39" i="3"/>
  <c r="Q39" i="3"/>
  <c r="W38" i="3"/>
  <c r="V38" i="3"/>
  <c r="U38" i="3"/>
  <c r="S38" i="3"/>
  <c r="R38" i="3"/>
  <c r="Q38" i="3"/>
  <c r="W37" i="3"/>
  <c r="V37" i="3"/>
  <c r="U37" i="3"/>
  <c r="S37" i="3"/>
  <c r="R37" i="3"/>
  <c r="Q37" i="3"/>
  <c r="W36" i="3"/>
  <c r="V36" i="3"/>
  <c r="U36" i="3"/>
  <c r="S36" i="3"/>
  <c r="R36" i="3"/>
  <c r="Q36" i="3"/>
  <c r="W35" i="3"/>
  <c r="V35" i="3"/>
  <c r="U35" i="3"/>
  <c r="S35" i="3"/>
  <c r="R35" i="3"/>
  <c r="Q35" i="3"/>
  <c r="W34" i="3"/>
  <c r="V34" i="3"/>
  <c r="U34" i="3"/>
  <c r="S34" i="3"/>
  <c r="R34" i="3"/>
  <c r="Q34" i="3"/>
  <c r="W33" i="3"/>
  <c r="V33" i="3"/>
  <c r="U33" i="3"/>
  <c r="S33" i="3"/>
  <c r="R33" i="3"/>
  <c r="Q33" i="3"/>
  <c r="W32" i="3"/>
  <c r="V32" i="3"/>
  <c r="U32" i="3"/>
  <c r="S32" i="3"/>
  <c r="R32" i="3"/>
  <c r="Q32" i="3"/>
  <c r="W31" i="3"/>
  <c r="V31" i="3"/>
  <c r="U31" i="3"/>
  <c r="S31" i="3"/>
  <c r="R31" i="3"/>
  <c r="Q31" i="3"/>
  <c r="W30" i="3"/>
  <c r="V30" i="3"/>
  <c r="U30" i="3"/>
  <c r="S30" i="3"/>
  <c r="R30" i="3"/>
  <c r="Q30" i="3"/>
  <c r="W29" i="3"/>
  <c r="V29" i="3"/>
  <c r="U29" i="3"/>
  <c r="S29" i="3"/>
  <c r="R29" i="3"/>
  <c r="Q29" i="3"/>
  <c r="W28" i="3"/>
  <c r="V28" i="3"/>
  <c r="U28" i="3"/>
  <c r="S28" i="3"/>
  <c r="R28" i="3"/>
  <c r="Q28" i="3"/>
  <c r="W27" i="3"/>
  <c r="V27" i="3"/>
  <c r="U27" i="3"/>
  <c r="S27" i="3"/>
  <c r="R27" i="3"/>
  <c r="Q27" i="3"/>
  <c r="W26" i="3"/>
  <c r="V26" i="3"/>
  <c r="U26" i="3"/>
  <c r="S26" i="3"/>
  <c r="R26" i="3"/>
  <c r="Q26" i="3"/>
  <c r="W25" i="3"/>
  <c r="V25" i="3"/>
  <c r="U25" i="3"/>
  <c r="S25" i="3"/>
  <c r="R25" i="3"/>
  <c r="Q25" i="3"/>
  <c r="W24" i="3"/>
  <c r="V24" i="3"/>
  <c r="U24" i="3"/>
  <c r="S24" i="3"/>
  <c r="R24" i="3"/>
  <c r="Q24" i="3"/>
  <c r="W23" i="3"/>
  <c r="V23" i="3"/>
  <c r="U23" i="3"/>
  <c r="S23" i="3"/>
  <c r="R23" i="3"/>
  <c r="Q23" i="3"/>
  <c r="W22" i="3"/>
  <c r="V22" i="3"/>
  <c r="U22" i="3"/>
  <c r="S22" i="3"/>
  <c r="R22" i="3"/>
  <c r="Q22" i="3"/>
  <c r="W21" i="3"/>
  <c r="V21" i="3"/>
  <c r="U21" i="3"/>
  <c r="S21" i="3"/>
  <c r="R21" i="3"/>
  <c r="Q21" i="3"/>
  <c r="W20" i="3"/>
  <c r="V20" i="3"/>
  <c r="U20" i="3"/>
  <c r="S20" i="3"/>
  <c r="R20" i="3"/>
  <c r="Q20" i="3"/>
  <c r="W19" i="3"/>
  <c r="V19" i="3"/>
  <c r="U19" i="3"/>
  <c r="S19" i="3"/>
  <c r="R19" i="3"/>
  <c r="Q19" i="3"/>
  <c r="W18" i="3"/>
  <c r="V18" i="3"/>
  <c r="U18" i="3"/>
  <c r="S18" i="3"/>
  <c r="R18" i="3"/>
  <c r="Q18" i="3"/>
  <c r="W17" i="3"/>
  <c r="V17" i="3"/>
  <c r="U17" i="3"/>
  <c r="S17" i="3"/>
  <c r="R17" i="3"/>
  <c r="Q17" i="3"/>
  <c r="W16" i="3"/>
  <c r="V16" i="3"/>
  <c r="U16" i="3"/>
  <c r="S16" i="3"/>
  <c r="R16" i="3"/>
  <c r="Q16" i="3"/>
  <c r="W15" i="3"/>
  <c r="V15" i="3"/>
  <c r="U15" i="3"/>
  <c r="S15" i="3"/>
  <c r="R15" i="3"/>
  <c r="Q15" i="3"/>
  <c r="W14" i="3"/>
  <c r="V14" i="3"/>
  <c r="U14" i="3"/>
  <c r="S14" i="3"/>
  <c r="R14" i="3"/>
  <c r="Q14" i="3"/>
  <c r="W13" i="3"/>
  <c r="V13" i="3"/>
  <c r="U13" i="3"/>
  <c r="S13" i="3"/>
  <c r="R13" i="3"/>
  <c r="Q13" i="3"/>
  <c r="W12" i="3"/>
  <c r="V12" i="3"/>
  <c r="U12" i="3"/>
  <c r="S12" i="3"/>
  <c r="R12" i="3"/>
  <c r="Q12" i="3"/>
  <c r="W11" i="3"/>
  <c r="V11" i="3"/>
  <c r="U11" i="3"/>
  <c r="S11" i="3"/>
  <c r="R11" i="3"/>
  <c r="Q11" i="3"/>
  <c r="W10" i="3"/>
  <c r="V10" i="3"/>
  <c r="U10" i="3"/>
  <c r="S10" i="3"/>
  <c r="R10" i="3"/>
  <c r="Q10" i="3"/>
  <c r="W9" i="3"/>
  <c r="V9" i="3"/>
  <c r="U9" i="3"/>
  <c r="S9" i="3"/>
  <c r="R9" i="3"/>
  <c r="Q9" i="3"/>
  <c r="W8" i="3"/>
  <c r="V8" i="3"/>
  <c r="U8" i="3"/>
  <c r="S8" i="3"/>
  <c r="R8" i="3"/>
  <c r="Q8" i="3"/>
  <c r="W7" i="3"/>
  <c r="V7" i="3"/>
  <c r="U7" i="3"/>
  <c r="S7" i="3"/>
  <c r="R7" i="3"/>
  <c r="Q7" i="3"/>
  <c r="W6" i="3"/>
  <c r="V6" i="3"/>
  <c r="U6" i="3"/>
  <c r="S6" i="3"/>
  <c r="R6" i="3"/>
  <c r="Q6" i="3"/>
  <c r="W5" i="3"/>
  <c r="V5" i="3"/>
  <c r="U5" i="3"/>
  <c r="S5" i="3"/>
  <c r="R5" i="3"/>
  <c r="Q5" i="3"/>
  <c r="W4" i="3"/>
  <c r="U4" i="3"/>
  <c r="S4" i="3"/>
  <c r="V4" i="3" s="1"/>
  <c r="R4" i="3"/>
  <c r="Q4" i="3"/>
  <c r="W3" i="3"/>
  <c r="U3" i="3"/>
  <c r="S3" i="3"/>
  <c r="V3" i="3" s="1"/>
  <c r="R3" i="3"/>
  <c r="Q3" i="3"/>
  <c r="W2" i="3"/>
  <c r="U2" i="3"/>
  <c r="S2" i="3"/>
  <c r="V2" i="3" s="1"/>
  <c r="R2" i="3"/>
  <c r="Q2" i="3"/>
  <c r="F13" i="2"/>
  <c r="F12" i="2"/>
  <c r="F11" i="2"/>
  <c r="G8" i="2"/>
  <c r="E8" i="2"/>
  <c r="C8" i="2"/>
  <c r="C5" i="2"/>
  <c r="A5" i="2"/>
  <c r="B11" i="2" l="1"/>
  <c r="B12" i="2"/>
  <c r="A8" i="2"/>
  <c r="G5" i="2"/>
  <c r="E5" i="2"/>
  <c r="B14" i="2"/>
  <c r="B13" i="2"/>
</calcChain>
</file>

<file path=xl/sharedStrings.xml><?xml version="1.0" encoding="utf-8"?>
<sst xmlns="http://schemas.openxmlformats.org/spreadsheetml/2006/main" count="335" uniqueCount="241">
  <si>
    <t>ALE repeat parts planning template</t>
  </si>
  <si>
    <t>For OEMs, machinery builders and industrial operators that want repeat machined parts planned before the next shortage.</t>
  </si>
  <si>
    <t>Use this file to</t>
  </si>
  <si>
    <t>Build a controlled list of repeat machined parts, connect each part to drawings, inspection needs, lead time, stock position and the next practical order trigger.</t>
  </si>
  <si>
    <t>Best fit</t>
  </si>
  <si>
    <t>Repeat parts, critical spares, second-source parts, approved first-batch components and part families with likely demand over the next 6 to 24 months.</t>
  </si>
  <si>
    <t>Not for</t>
  </si>
  <si>
    <t>Disconnected one-off parts with no future requirement, uncontrolled design work, or parts without enough information to review properly.</t>
  </si>
  <si>
    <t>How to use it</t>
  </si>
  <si>
    <t>1. Enter repeat parts in the register. 2. Group related parts in the part family map. 3. Fill annual demand, stock, lead time and next required date. 4. Review drawing and inspection status. 5. Use the dashboard to decide which parts need action.</t>
  </si>
  <si>
    <t>Primary next step</t>
  </si>
  <si>
    <t>Related pages</t>
  </si>
  <si>
    <t>Customer critical parts register, planned repeat component supply, reorder trigger dashboard and quarterly component supply review.</t>
  </si>
  <si>
    <t>Workbook tabs</t>
  </si>
  <si>
    <t>Dashboard</t>
  </si>
  <si>
    <t>Summary of risk, missing data, reorder triggers and upcoming demand.</t>
  </si>
  <si>
    <t>Repeat parts register</t>
  </si>
  <si>
    <t>Main working register for all planned repeat machined parts.</t>
  </si>
  <si>
    <t>Part family map</t>
  </si>
  <si>
    <t>Groups related parts by machine, assembly, setup, supplier or demand pattern.</t>
  </si>
  <si>
    <t>Demand and reorder plan</t>
  </si>
  <si>
    <t>Monthly planning view for likely demand and order timing.</t>
  </si>
  <si>
    <t>Drawing and inspection control</t>
  </si>
  <si>
    <t>Drawing revision, inspection evidence and approval status.</t>
  </si>
  <si>
    <t>Quarterly review log</t>
  </si>
  <si>
    <t>Review record for changes, orders, risks and actions.</t>
  </si>
  <si>
    <t>Repeat parts planning dashboard</t>
  </si>
  <si>
    <t>Review repeat parts, missing data, supplier risk and next order triggers before demand becomes urgent.</t>
  </si>
  <si>
    <t>Total parts</t>
  </si>
  <si>
    <t>Critical / high parts</t>
  </si>
  <si>
    <t>Order now</t>
  </si>
  <si>
    <t>Plan order</t>
  </si>
  <si>
    <t>Needs data</t>
  </si>
  <si>
    <t>Single supplier risk</t>
  </si>
  <si>
    <t>Missing drawings</t>
  </si>
  <si>
    <t>Approved repeat parts</t>
  </si>
  <si>
    <t>Reorder status</t>
  </si>
  <si>
    <t>Count</t>
  </si>
  <si>
    <t>Action</t>
  </si>
  <si>
    <t>Review discipline</t>
  </si>
  <si>
    <t>Current check</t>
  </si>
  <si>
    <t>Target</t>
  </si>
  <si>
    <t>Notes</t>
  </si>
  <si>
    <t>Raise order or confirm open supply plan.</t>
  </si>
  <si>
    <t>Register completeness</t>
  </si>
  <si>
    <t>All repeat parts listed</t>
  </si>
  <si>
    <t>Start with the 20 most important repeat parts.</t>
  </si>
  <si>
    <t>Confirm demand, batch qty and lead time.</t>
  </si>
  <si>
    <t>Drawing control</t>
  </si>
  <si>
    <t>Controlled drawings for repeat parts</t>
  </si>
  <si>
    <t>Old drawings create repeat supply risk.</t>
  </si>
  <si>
    <t>Fix drawing, inspection or demand gaps.</t>
  </si>
  <si>
    <t>Inspection packs</t>
  </si>
  <si>
    <t>Inspection evidence for critical parts</t>
  </si>
  <si>
    <t>Prioritise critical and high parts.</t>
  </si>
  <si>
    <t>OK</t>
  </si>
  <si>
    <t>Review at next quarterly cycle.</t>
  </si>
  <si>
    <t>Part family</t>
  </si>
  <si>
    <t>Customer part no.</t>
  </si>
  <si>
    <t>Drawing no.</t>
  </si>
  <si>
    <t>Rev</t>
  </si>
  <si>
    <t>Part name</t>
  </si>
  <si>
    <t>Machine / line</t>
  </si>
  <si>
    <t>Criticality</t>
  </si>
  <si>
    <t>Part type</t>
  </si>
  <si>
    <t>Material / finish</t>
  </si>
  <si>
    <t>Current supplier</t>
  </si>
  <si>
    <t>ALE status</t>
  </si>
  <si>
    <t>Annual demand</t>
  </si>
  <si>
    <t>Current stock</t>
  </si>
  <si>
    <t>Minimum stock</t>
  </si>
  <si>
    <t>Lead time days</t>
  </si>
  <si>
    <t>Safety buffer days</t>
  </si>
  <si>
    <t>Monthly demand</t>
  </si>
  <si>
    <t>Days cover</t>
  </si>
  <si>
    <t>Reorder point</t>
  </si>
  <si>
    <t>Next required date</t>
  </si>
  <si>
    <t>Trigger date</t>
  </si>
  <si>
    <t>Suggested batch qty</t>
  </si>
  <si>
    <t>Open order qty</t>
  </si>
  <si>
    <t>Drawing status</t>
  </si>
  <si>
    <t>Inspection pack status</t>
  </si>
  <si>
    <t>Second-source risk</t>
  </si>
  <si>
    <t>Owner</t>
  </si>
  <si>
    <t>Next action</t>
  </si>
  <si>
    <t>Packaging change parts</t>
  </si>
  <si>
    <t>EX-001</t>
  </si>
  <si>
    <t>DRG-001</t>
  </si>
  <si>
    <t>A</t>
  </si>
  <si>
    <t>Pinch roller shaft</t>
  </si>
  <si>
    <t>Line 2 wrapper</t>
  </si>
  <si>
    <t>Critical</t>
  </si>
  <si>
    <t>Shaft</t>
  </si>
  <si>
    <t>316 stainless, passivated</t>
  </si>
  <si>
    <t>Single incumbent</t>
  </si>
  <si>
    <t>Approved repeat</t>
  </si>
  <si>
    <t>Controlled</t>
  </si>
  <si>
    <t>Complete</t>
  </si>
  <si>
    <t>ALE qualified</t>
  </si>
  <si>
    <t>Customer procurement</t>
  </si>
  <si>
    <t>Review next batch timing</t>
  </si>
  <si>
    <t>Sample row, replace with customer data.</t>
  </si>
  <si>
    <t>Fluid handling spares</t>
  </si>
  <si>
    <t>EX-002</t>
  </si>
  <si>
    <t>DRG-002</t>
  </si>
  <si>
    <t>B</t>
  </si>
  <si>
    <t>Gland housing</t>
  </si>
  <si>
    <t>Pump set A</t>
  </si>
  <si>
    <t>High</t>
  </si>
  <si>
    <t>Housing</t>
  </si>
  <si>
    <t>Cast iron, machined faces</t>
  </si>
  <si>
    <t>First batch complete</t>
  </si>
  <si>
    <t>Required</t>
  </si>
  <si>
    <t>Single supplier</t>
  </si>
  <si>
    <t>Customer maintenance</t>
  </si>
  <si>
    <t>Move into repeat register after approval</t>
  </si>
  <si>
    <t>Maintenance spares</t>
  </si>
  <si>
    <t>EX-003</t>
  </si>
  <si>
    <t>DRG-003</t>
  </si>
  <si>
    <t>C</t>
  </si>
  <si>
    <t>Drive shaft</t>
  </si>
  <si>
    <t>Conveyor drive</t>
  </si>
  <si>
    <t>4140, hardened bearing journals</t>
  </si>
  <si>
    <t>Local supplier</t>
  </si>
  <si>
    <t>Review required</t>
  </si>
  <si>
    <t>Needs revision check</t>
  </si>
  <si>
    <t>Backup not qualified</t>
  </si>
  <si>
    <t>Customer engineering</t>
  </si>
  <si>
    <t>Confirm current drawing revision</t>
  </si>
  <si>
    <t>Machine / assembly</t>
  </si>
  <si>
    <t>Main part types</t>
  </si>
  <si>
    <t>Related drawing numbers</t>
  </si>
  <si>
    <t>Shared setup or material</t>
  </si>
  <si>
    <t>Likely annual demand</t>
  </si>
  <si>
    <t>Normal batch size</t>
  </si>
  <si>
    <t>Supplier risk</t>
  </si>
  <si>
    <t>Suggested action</t>
  </si>
  <si>
    <t>Wrapper line 2</t>
  </si>
  <si>
    <t>Shafts, rollers, plates</t>
  </si>
  <si>
    <t>DRG-001, DRG-010, DRG-011</t>
  </si>
  <si>
    <t>316 stainless, similar turned shafts</t>
  </si>
  <si>
    <t>Group for next quarterly review</t>
  </si>
  <si>
    <t>Sample row.</t>
  </si>
  <si>
    <t>Pump overhaul parts</t>
  </si>
  <si>
    <t>Housings, sleeves, gland parts</t>
  </si>
  <si>
    <t>DRG-002, DRG-020</t>
  </si>
  <si>
    <t>Cast iron and stainless mix</t>
  </si>
  <si>
    <t>Confirm drawing revision and inspection pack</t>
  </si>
  <si>
    <t>Jan</t>
  </si>
  <si>
    <t>Feb</t>
  </si>
  <si>
    <t>Mar</t>
  </si>
  <si>
    <t>Apr</t>
  </si>
  <si>
    <t>May</t>
  </si>
  <si>
    <t>Jun</t>
  </si>
  <si>
    <t>Jul</t>
  </si>
  <si>
    <t>Aug</t>
  </si>
  <si>
    <t>Sep</t>
  </si>
  <si>
    <t>Oct</t>
  </si>
  <si>
    <t>Nov</t>
  </si>
  <si>
    <t>Dec</t>
  </si>
  <si>
    <t>Total planned</t>
  </si>
  <si>
    <t>Variance to annual</t>
  </si>
  <si>
    <t>Planning note</t>
  </si>
  <si>
    <t>Use actual forecast where known.</t>
  </si>
  <si>
    <t>Drawing owner</t>
  </si>
  <si>
    <t>Key characteristics to inspect</t>
  </si>
  <si>
    <t>Gauge / method</t>
  </si>
  <si>
    <t>Material certificate required</t>
  </si>
  <si>
    <t>Surface finish / treatment</t>
  </si>
  <si>
    <t>Approval status</t>
  </si>
  <si>
    <t>Bearing journals, runout, thread, overall length</t>
  </si>
  <si>
    <t>Micrometer, dial indicator, thread gauges</t>
  </si>
  <si>
    <t>Yes</t>
  </si>
  <si>
    <t>Passivated</t>
  </si>
  <si>
    <t>Approved</t>
  </si>
  <si>
    <t>Review on revision change</t>
  </si>
  <si>
    <t>Bore, face, seal land, bolt pattern</t>
  </si>
  <si>
    <t>Bore gauge, CMM or manual layout</t>
  </si>
  <si>
    <t>Machined faces only</t>
  </si>
  <si>
    <t>Prepare repeat pack</t>
  </si>
  <si>
    <t>Review date</t>
  </si>
  <si>
    <t>Customer / site</t>
  </si>
  <si>
    <t>Review owner</t>
  </si>
  <si>
    <t>Parts reviewed</t>
  </si>
  <si>
    <t>New parts added</t>
  </si>
  <si>
    <t>Orders raised</t>
  </si>
  <si>
    <t>Drawing changes</t>
  </si>
  <si>
    <t>Inspection issues</t>
  </si>
  <si>
    <t>Supply risk changes</t>
  </si>
  <si>
    <t>Actions agreed</t>
  </si>
  <si>
    <t>Due date</t>
  </si>
  <si>
    <t>Status</t>
  </si>
  <si>
    <t>Example customer</t>
  </si>
  <si>
    <t>DRG-003 revision check</t>
  </si>
  <si>
    <t>None</t>
  </si>
  <si>
    <t>One single-supplier part moved to review</t>
  </si>
  <si>
    <t>Confirm annual demand and batch timing</t>
  </si>
  <si>
    <t>Open</t>
  </si>
  <si>
    <t>Review status</t>
  </si>
  <si>
    <t>Not reviewed</t>
  </si>
  <si>
    <t>Not required</t>
  </si>
  <si>
    <t>Pin</t>
  </si>
  <si>
    <t>Backup qualified</t>
  </si>
  <si>
    <t>In progress</t>
  </si>
  <si>
    <t>Medium</t>
  </si>
  <si>
    <t>Bush</t>
  </si>
  <si>
    <t>Fit review complete</t>
  </si>
  <si>
    <t>Old revision</t>
  </si>
  <si>
    <t>In preparation</t>
  </si>
  <si>
    <t>Waiting on customer</t>
  </si>
  <si>
    <t>Low</t>
  </si>
  <si>
    <t>Sleeve</t>
  </si>
  <si>
    <t>First batch selected</t>
  </si>
  <si>
    <t>Missing</t>
  </si>
  <si>
    <t>Unknown</t>
  </si>
  <si>
    <t>Waiting on supplier</t>
  </si>
  <si>
    <t>ALE review</t>
  </si>
  <si>
    <t>Spacer</t>
  </si>
  <si>
    <t>Customer to confirm</t>
  </si>
  <si>
    <t>Hold</t>
  </si>
  <si>
    <t>ALE production</t>
  </si>
  <si>
    <t>Collar</t>
  </si>
  <si>
    <t>ALE quality</t>
  </si>
  <si>
    <t>On hold</t>
  </si>
  <si>
    <t>Flange</t>
  </si>
  <si>
    <t>Not a fit</t>
  </si>
  <si>
    <t>Cover</t>
  </si>
  <si>
    <t>Adaptor</t>
  </si>
  <si>
    <t>Plate</t>
  </si>
  <si>
    <t>Bracket</t>
  </si>
  <si>
    <t>Pulley</t>
  </si>
  <si>
    <t>Roller</t>
  </si>
  <si>
    <t>Pump component</t>
  </si>
  <si>
    <t>Valve component</t>
  </si>
  <si>
    <t>Packaging component</t>
  </si>
  <si>
    <t>Mining component</t>
  </si>
  <si>
    <t>Vehicle component</t>
  </si>
  <si>
    <t>Other</t>
  </si>
  <si>
    <t>www.alfredlewis.com.au</t>
  </si>
  <si>
    <t>Contact ALE</t>
  </si>
  <si>
    <t>Start a component supply review: https://alfredlewis.com.au/component-supply-review/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</si>
</sst>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font>
      <sz val="11"/>
      <name val="Carlito"/>
    </font>
    <font>
      <b/>
      <sz val="18"/>
      <color rgb="FFFFFFFF"/>
      <name val="Carlito"/>
    </font>
    <font>
      <b/>
      <sz val="11"/>
      <color rgb="FF2D2D30"/>
      <name val="Carlito"/>
    </font>
    <font>
      <sz val="11"/>
      <color rgb="FF2D2D30"/>
      <name val="Carlito"/>
    </font>
    <font>
      <b/>
      <sz val="11"/>
      <color rgb="FFFFFFFF"/>
      <name val="Carlito"/>
    </font>
    <font>
      <b/>
      <sz val="16"/>
      <color rgb="FFFFFFFF"/>
      <name val="Carlito"/>
    </font>
    <font>
      <b/>
      <sz val="16"/>
      <color rgb="FF2D2D30"/>
      <name val="Carlito"/>
    </font>
  </fonts>
  <fills count="7">
    <fill>
      <patternFill patternType="none"/>
    </fill>
    <fill>
      <patternFill patternType="gray125"/>
    </fill>
    <fill>
      <patternFill patternType="solid">
        <fgColor rgb="FF122255"/>
      </patternFill>
    </fill>
    <fill>
      <patternFill patternType="solid">
        <fgColor rgb="FF9CADDA"/>
      </patternFill>
    </fill>
    <fill>
      <patternFill patternType="solid">
        <fgColor rgb="FF2C3F78"/>
      </patternFill>
    </fill>
    <fill>
      <patternFill patternType="solid">
        <fgColor rgb="FFFFF2CC"/>
      </patternFill>
    </fill>
    <fill>
      <patternFill patternType="solid">
        <fgColor rgb="FFF6F7F9"/>
      </patternFill>
    </fill>
  </fills>
  <borders count="1">
    <border>
      <left/>
      <right/>
      <top/>
      <bottom/>
      <diagonal/>
    </border>
  </borders>
  <cellStyleXfs count="1">
    <xf numFmtId="0" fontId="0" fillId="0" borderId="0"/>
  </cellStyleXfs>
  <cellXfs count="19">
    <xf numFmtId="0" fontId="0" fillId="0" borderId="0" xfId="0"/>
    <xf numFmtId="0" fontId="3" fillId="0" borderId="0" xfId="0" applyFont="1" applyAlignment="1">
      <alignment vertical="top" wrapText="1"/>
    </xf>
    <xf numFmtId="0" fontId="3" fillId="5" borderId="0" xfId="0" applyFont="1" applyFill="1" applyAlignment="1">
      <alignment vertical="top" wrapText="1"/>
    </xf>
    <xf numFmtId="1" fontId="3" fillId="5" borderId="0" xfId="0" applyNumberFormat="1" applyFont="1" applyFill="1" applyAlignment="1">
      <alignment vertical="top" wrapText="1"/>
    </xf>
    <xf numFmtId="164" fontId="3" fillId="5" borderId="0" xfId="0" applyNumberFormat="1" applyFont="1" applyFill="1" applyAlignment="1">
      <alignment vertical="top" wrapText="1"/>
    </xf>
    <xf numFmtId="1" fontId="3" fillId="6" borderId="0" xfId="0" applyNumberFormat="1" applyFont="1" applyFill="1" applyAlignment="1">
      <alignment vertical="top" wrapText="1"/>
    </xf>
    <xf numFmtId="164" fontId="3" fillId="6" borderId="0" xfId="0" applyNumberFormat="1" applyFont="1" applyFill="1" applyAlignment="1">
      <alignment vertical="top" wrapText="1"/>
    </xf>
    <xf numFmtId="0" fontId="3" fillId="6" borderId="0" xfId="0" applyFont="1" applyFill="1" applyAlignment="1">
      <alignment vertical="top" wrapText="1"/>
    </xf>
    <xf numFmtId="0" fontId="2" fillId="0" borderId="0" xfId="0" applyFont="1" applyAlignment="1">
      <alignment vertical="top" wrapText="1"/>
    </xf>
    <xf numFmtId="9" fontId="3" fillId="0" borderId="0" xfId="0" applyNumberFormat="1" applyFont="1" applyAlignment="1">
      <alignment vertical="top" wrapText="1"/>
    </xf>
    <xf numFmtId="0" fontId="0" fillId="0" borderId="0" xfId="0" applyAlignment="1">
      <alignment vertical="top" wrapText="1"/>
    </xf>
    <xf numFmtId="0" fontId="4" fillId="2" borderId="0" xfId="0" applyFont="1" applyFill="1" applyAlignment="1">
      <alignment horizontal="center" vertical="top" wrapText="1"/>
    </xf>
    <xf numFmtId="0" fontId="1" fillId="2" borderId="0" xfId="0" applyFont="1" applyFill="1" applyAlignment="1">
      <alignment horizontal="left" vertical="top" wrapText="1"/>
    </xf>
    <xf numFmtId="0" fontId="0" fillId="0" borderId="0" xfId="0" applyAlignment="1">
      <alignment vertical="top" wrapText="1"/>
    </xf>
    <xf numFmtId="0" fontId="2" fillId="3" borderId="0" xfId="0" applyFont="1" applyFill="1" applyAlignment="1">
      <alignment vertical="top" wrapText="1"/>
    </xf>
    <xf numFmtId="0" fontId="4" fillId="4" borderId="0" xfId="0" applyFont="1" applyFill="1" applyAlignment="1">
      <alignment horizontal="left" vertical="top" wrapText="1"/>
    </xf>
    <xf numFmtId="0" fontId="4" fillId="4" borderId="0" xfId="0" applyFont="1" applyFill="1" applyAlignment="1">
      <alignment horizontal="center" vertical="top" wrapText="1"/>
    </xf>
    <xf numFmtId="0" fontId="6" fillId="6" borderId="0" xfId="0" applyFont="1" applyFill="1" applyAlignment="1">
      <alignment horizontal="center" vertical="top" wrapText="1"/>
    </xf>
    <xf numFmtId="0" fontId="5" fillId="2" borderId="0" xfId="0" applyFont="1" applyFill="1" applyAlignment="1">
      <alignment horizontal="left" vertical="top" wrapText="1"/>
    </xf>
  </cellXfs>
  <cellStyles count="1">
    <cellStyle name="Normal" xfId="0" builtinId="0"/>
  </cellStyles>
  <dxfs count="5">
    <dxf>
      <fill>
        <patternFill patternType="solid">
          <bgColor rgb="FFFCE5CD"/>
        </patternFill>
      </fill>
    </dxf>
    <dxf>
      <fill>
        <patternFill patternType="solid">
          <bgColor rgb="FFEADCF8"/>
        </patternFill>
      </fill>
    </dxf>
    <dxf>
      <fill>
        <patternFill patternType="solid">
          <bgColor rgb="FFD9EAD3"/>
        </patternFill>
      </fill>
    </dxf>
    <dxf>
      <fill>
        <patternFill patternType="solid">
          <bgColor rgb="FFFCE5CD"/>
        </patternFill>
      </fill>
    </dxf>
    <dxf>
      <fill>
        <patternFill patternType="solid">
          <bgColor rgb="FFF4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a:lstStyle/>
          <a:p>
            <a:r>
              <a:rPr lang="en-IN"/>
              <a:t>Reorder status count</a:t>
            </a:r>
          </a:p>
        </c:rich>
      </c:tx>
      <c:overlay val="0"/>
    </c:title>
    <c:autoTitleDeleted val="0"/>
    <c:plotArea>
      <c:layout/>
      <c:barChart>
        <c:barDir val="col"/>
        <c:grouping val="clustered"/>
        <c:varyColors val="0"/>
        <c:ser>
          <c:idx val="0"/>
          <c:order val="0"/>
          <c:tx>
            <c:v>Count</c:v>
          </c:tx>
          <c:invertIfNegative val="1"/>
          <c:cat>
            <c:strRef>
              <c:f>Dashboard!$A$11:$A$14</c:f>
              <c:strCache>
                <c:ptCount val="4"/>
                <c:pt idx="0">
                  <c:v>Order now</c:v>
                </c:pt>
                <c:pt idx="1">
                  <c:v>Plan order</c:v>
                </c:pt>
                <c:pt idx="2">
                  <c:v>Needs data</c:v>
                </c:pt>
                <c:pt idx="3">
                  <c:v>OK</c:v>
                </c:pt>
              </c:strCache>
            </c:strRef>
          </c:cat>
          <c:val>
            <c:numRef>
              <c:f>Dashboard!$B$11:$B$14</c:f>
              <c:numCache>
                <c:formatCode>General</c:formatCode>
                <c:ptCount val="4"/>
                <c:pt idx="0">
                  <c:v>3</c:v>
                </c:pt>
                <c:pt idx="1">
                  <c:v>0</c:v>
                </c:pt>
                <c:pt idx="2">
                  <c:v>0</c:v>
                </c:pt>
                <c:pt idx="3">
                  <c:v>0</c:v>
                </c:pt>
              </c:numCache>
            </c:numRef>
          </c:val>
          <c:extLst>
            <c:ext xmlns:c16="http://schemas.microsoft.com/office/drawing/2014/chart" uri="{C3380CC4-5D6E-409C-BE32-E72D297353CC}">
              <c16:uniqueId val="{00000000-FD68-4704-8A83-EC1F5520C028}"/>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8</xdr:col>
      <xdr:colOff>0</xdr:colOff>
      <xdr:row>32</xdr:row>
      <xdr:rowOff>0</xdr:rowOff>
    </xdr:to>
    <xdr:graphicFrame macro="">
      <xdr:nvGraphicFramePr>
        <xdr:cNvPr id="2" name="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eatPartsRegister" displayName="RepeatPartsRegister" ref="A1:AD101">
  <tableColumns count="30">
    <tableColumn id="1" xr3:uid="{00000000-0010-0000-0000-000001000000}" name="Part family"/>
    <tableColumn id="2" xr3:uid="{00000000-0010-0000-0000-000002000000}" name="Customer part no."/>
    <tableColumn id="3" xr3:uid="{00000000-0010-0000-0000-000003000000}" name="Drawing no."/>
    <tableColumn id="4" xr3:uid="{00000000-0010-0000-0000-000004000000}" name="Rev"/>
    <tableColumn id="5" xr3:uid="{00000000-0010-0000-0000-000005000000}" name="Part name"/>
    <tableColumn id="6" xr3:uid="{00000000-0010-0000-0000-000006000000}" name="Machine / line"/>
    <tableColumn id="7" xr3:uid="{00000000-0010-0000-0000-000007000000}" name="Criticality"/>
    <tableColumn id="8" xr3:uid="{00000000-0010-0000-0000-000008000000}" name="Part type"/>
    <tableColumn id="9" xr3:uid="{00000000-0010-0000-0000-000009000000}" name="Material / finish"/>
    <tableColumn id="10" xr3:uid="{00000000-0010-0000-0000-00000A000000}" name="Current supplier"/>
    <tableColumn id="11" xr3:uid="{00000000-0010-0000-0000-00000B000000}" name="ALE status"/>
    <tableColumn id="12" xr3:uid="{00000000-0010-0000-0000-00000C000000}" name="Annual demand"/>
    <tableColumn id="13" xr3:uid="{00000000-0010-0000-0000-00000D000000}" name="Current stock"/>
    <tableColumn id="14" xr3:uid="{00000000-0010-0000-0000-00000E000000}" name="Minimum stock"/>
    <tableColumn id="15" xr3:uid="{00000000-0010-0000-0000-00000F000000}" name="Lead time days"/>
    <tableColumn id="16" xr3:uid="{00000000-0010-0000-0000-000010000000}" name="Safety buffer days"/>
    <tableColumn id="17" xr3:uid="{00000000-0010-0000-0000-000011000000}" name="Monthly demand"/>
    <tableColumn id="18" xr3:uid="{00000000-0010-0000-0000-000012000000}" name="Days cover"/>
    <tableColumn id="19" xr3:uid="{00000000-0010-0000-0000-000013000000}" name="Reorder point"/>
    <tableColumn id="20" xr3:uid="{00000000-0010-0000-0000-000014000000}" name="Next required date"/>
    <tableColumn id="21" xr3:uid="{00000000-0010-0000-0000-000015000000}" name="Trigger date"/>
    <tableColumn id="22" xr3:uid="{00000000-0010-0000-0000-000016000000}" name="Reorder status"/>
    <tableColumn id="23" xr3:uid="{00000000-0010-0000-0000-000017000000}" name="Suggested batch qty"/>
    <tableColumn id="24" xr3:uid="{00000000-0010-0000-0000-000018000000}" name="Open order qty"/>
    <tableColumn id="25" xr3:uid="{00000000-0010-0000-0000-000019000000}" name="Drawing status"/>
    <tableColumn id="26" xr3:uid="{00000000-0010-0000-0000-00001A000000}" name="Inspection pack status"/>
    <tableColumn id="27" xr3:uid="{00000000-0010-0000-0000-00001B000000}" name="Second-source risk"/>
    <tableColumn id="28" xr3:uid="{00000000-0010-0000-0000-00001C000000}" name="Owner"/>
    <tableColumn id="29" xr3:uid="{00000000-0010-0000-0000-00001D000000}" name="Next action"/>
    <tableColumn id="30" xr3:uid="{00000000-0010-0000-0000-00001E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artFamilyMap" displayName="PartFamilyMap" ref="A1:J51">
  <tableColumns count="10">
    <tableColumn id="1" xr3:uid="{00000000-0010-0000-0100-000001000000}" name="Part family"/>
    <tableColumn id="2" xr3:uid="{00000000-0010-0000-0100-000002000000}" name="Machine / assembly"/>
    <tableColumn id="3" xr3:uid="{00000000-0010-0000-0100-000003000000}" name="Main part types"/>
    <tableColumn id="4" xr3:uid="{00000000-0010-0000-0100-000004000000}" name="Related drawing numbers"/>
    <tableColumn id="5" xr3:uid="{00000000-0010-0000-0100-000005000000}" name="Shared setup or material"/>
    <tableColumn id="6" xr3:uid="{00000000-0010-0000-0100-000006000000}" name="Likely annual demand"/>
    <tableColumn id="7" xr3:uid="{00000000-0010-0000-0100-000007000000}" name="Normal batch size"/>
    <tableColumn id="8" xr3:uid="{00000000-0010-0000-0100-000008000000}" name="Supplier risk"/>
    <tableColumn id="9" xr3:uid="{00000000-0010-0000-0100-000009000000}" name="Suggested action"/>
    <tableColumn id="10" xr3:uid="{00000000-0010-0000-0100-00000A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emandReorderPlan" displayName="DemandReorderPlan" ref="A1:T51">
  <tableColumns count="20">
    <tableColumn id="1" xr3:uid="{00000000-0010-0000-0200-000001000000}" name="Part family"/>
    <tableColumn id="2" xr3:uid="{00000000-0010-0000-0200-000002000000}" name="Customer part no."/>
    <tableColumn id="3" xr3:uid="{00000000-0010-0000-0200-000003000000}" name="Part name"/>
    <tableColumn id="4" xr3:uid="{00000000-0010-0000-0200-000004000000}" name="Annual demand"/>
    <tableColumn id="5" xr3:uid="{00000000-0010-0000-0200-000005000000}" name="Normal batch size"/>
    <tableColumn id="6" xr3:uid="{00000000-0010-0000-0200-000006000000}" name="Jan"/>
    <tableColumn id="7" xr3:uid="{00000000-0010-0000-0200-000007000000}" name="Feb"/>
    <tableColumn id="8" xr3:uid="{00000000-0010-0000-0200-000008000000}" name="Mar"/>
    <tableColumn id="9" xr3:uid="{00000000-0010-0000-0200-000009000000}" name="Apr"/>
    <tableColumn id="10" xr3:uid="{00000000-0010-0000-0200-00000A000000}" name="May"/>
    <tableColumn id="11" xr3:uid="{00000000-0010-0000-0200-00000B000000}" name="Jun"/>
    <tableColumn id="12" xr3:uid="{00000000-0010-0000-0200-00000C000000}" name="Jul"/>
    <tableColumn id="13" xr3:uid="{00000000-0010-0000-0200-00000D000000}" name="Aug"/>
    <tableColumn id="14" xr3:uid="{00000000-0010-0000-0200-00000E000000}" name="Sep"/>
    <tableColumn id="15" xr3:uid="{00000000-0010-0000-0200-00000F000000}" name="Oct"/>
    <tableColumn id="16" xr3:uid="{00000000-0010-0000-0200-000010000000}" name="Nov"/>
    <tableColumn id="17" xr3:uid="{00000000-0010-0000-0200-000011000000}" name="Dec"/>
    <tableColumn id="18" xr3:uid="{00000000-0010-0000-0200-000012000000}" name="Total planned"/>
    <tableColumn id="19" xr3:uid="{00000000-0010-0000-0200-000013000000}" name="Variance to annual"/>
    <tableColumn id="20" xr3:uid="{00000000-0010-0000-0200-000014000000}" name="Planning no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DrawingInspectionControl" displayName="DrawingInspectionControl" ref="A1:N51">
  <tableColumns count="14">
    <tableColumn id="1" xr3:uid="{00000000-0010-0000-0300-000001000000}" name="Customer part no."/>
    <tableColumn id="2" xr3:uid="{00000000-0010-0000-0300-000002000000}" name="Drawing no."/>
    <tableColumn id="3" xr3:uid="{00000000-0010-0000-0300-000003000000}" name="Rev"/>
    <tableColumn id="4" xr3:uid="{00000000-0010-0000-0300-000004000000}" name="Part name"/>
    <tableColumn id="5" xr3:uid="{00000000-0010-0000-0300-000005000000}" name="Drawing owner"/>
    <tableColumn id="6" xr3:uid="{00000000-0010-0000-0300-000006000000}" name="Drawing status"/>
    <tableColumn id="7" xr3:uid="{00000000-0010-0000-0300-000007000000}" name="Key characteristics to inspect"/>
    <tableColumn id="8" xr3:uid="{00000000-0010-0000-0300-000008000000}" name="Gauge / method"/>
    <tableColumn id="9" xr3:uid="{00000000-0010-0000-0300-000009000000}" name="Inspection pack status"/>
    <tableColumn id="10" xr3:uid="{00000000-0010-0000-0300-00000A000000}" name="Material certificate required"/>
    <tableColumn id="11" xr3:uid="{00000000-0010-0000-0300-00000B000000}" name="Surface finish / treatment"/>
    <tableColumn id="12" xr3:uid="{00000000-0010-0000-0300-00000C000000}" name="Approval status"/>
    <tableColumn id="13" xr3:uid="{00000000-0010-0000-0300-00000D000000}" name="Next action"/>
    <tableColumn id="14" xr3:uid="{00000000-0010-0000-0300-00000E000000}" name="No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QuarterlyReviewLog" displayName="QuarterlyReviewLog" ref="A1:N51">
  <tableColumns count="14">
    <tableColumn id="1" xr3:uid="{00000000-0010-0000-0400-000001000000}" name="Review date"/>
    <tableColumn id="2" xr3:uid="{00000000-0010-0000-0400-000002000000}" name="Customer / site"/>
    <tableColumn id="3" xr3:uid="{00000000-0010-0000-0400-000003000000}" name="Review owner"/>
    <tableColumn id="4" xr3:uid="{00000000-0010-0000-0400-000004000000}" name="Parts reviewed"/>
    <tableColumn id="5" xr3:uid="{00000000-0010-0000-0400-000005000000}" name="New parts added"/>
    <tableColumn id="6" xr3:uid="{00000000-0010-0000-0400-000006000000}" name="Orders raised"/>
    <tableColumn id="7" xr3:uid="{00000000-0010-0000-0400-000007000000}" name="Drawing changes"/>
    <tableColumn id="8" xr3:uid="{00000000-0010-0000-0400-000008000000}" name="Inspection issues"/>
    <tableColumn id="9" xr3:uid="{00000000-0010-0000-0400-000009000000}" name="Supply risk changes"/>
    <tableColumn id="10" xr3:uid="{00000000-0010-0000-0400-00000A000000}" name="Actions agreed"/>
    <tableColumn id="11" xr3:uid="{00000000-0010-0000-0400-00000B000000}" name="Owner"/>
    <tableColumn id="12" xr3:uid="{00000000-0010-0000-0400-00000C000000}" name="Due date"/>
    <tableColumn id="13" xr3:uid="{00000000-0010-0000-0400-00000D000000}" name="Status"/>
    <tableColumn id="14" xr3:uid="{00000000-0010-0000-0400-00000E000000}" name="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0"/>
  <sheetViews>
    <sheetView tabSelected="1" workbookViewId="0">
      <selection activeCell="D5" sqref="D5"/>
    </sheetView>
  </sheetViews>
  <sheetFormatPr defaultRowHeight="13.8"/>
  <cols>
    <col min="1" max="1" width="26" customWidth="1"/>
    <col min="2" max="2" width="95" customWidth="1"/>
    <col min="3" max="8" width="12" customWidth="1"/>
  </cols>
  <sheetData>
    <row r="1" spans="1:30" ht="30" customHeight="1">
      <c r="A1" s="12" t="s">
        <v>0</v>
      </c>
      <c r="B1" s="13"/>
      <c r="C1" s="13"/>
      <c r="D1" s="13"/>
      <c r="E1" s="13"/>
      <c r="F1" s="13"/>
      <c r="G1" s="13"/>
      <c r="H1" s="13"/>
      <c r="I1" s="10"/>
      <c r="J1" s="10"/>
      <c r="K1" s="10"/>
      <c r="L1" s="10"/>
      <c r="M1" s="10"/>
      <c r="N1" s="10"/>
      <c r="O1" s="10"/>
      <c r="P1" s="10"/>
      <c r="Q1" s="10"/>
      <c r="R1" s="10"/>
      <c r="S1" s="10"/>
      <c r="T1" s="10"/>
      <c r="U1" s="10"/>
      <c r="V1" s="10"/>
      <c r="W1" s="10"/>
      <c r="X1" s="10"/>
      <c r="Y1" s="10"/>
      <c r="Z1" s="10"/>
      <c r="AA1" s="10"/>
      <c r="AB1" s="10"/>
      <c r="AC1" s="10"/>
      <c r="AD1" s="10"/>
    </row>
    <row r="2" spans="1:30">
      <c r="A2" s="14" t="s">
        <v>1</v>
      </c>
      <c r="B2" s="13"/>
      <c r="C2" s="13"/>
      <c r="D2" s="13"/>
      <c r="E2" s="13"/>
      <c r="F2" s="13"/>
      <c r="G2" s="13"/>
      <c r="H2" s="13"/>
      <c r="I2" s="10"/>
      <c r="J2" s="10"/>
      <c r="K2" s="10"/>
      <c r="L2" s="10"/>
      <c r="M2" s="10"/>
      <c r="N2" s="10"/>
      <c r="O2" s="10"/>
      <c r="P2" s="10"/>
      <c r="Q2" s="10"/>
      <c r="R2" s="10"/>
      <c r="S2" s="10"/>
      <c r="T2" s="10"/>
      <c r="U2" s="10"/>
      <c r="V2" s="10"/>
      <c r="W2" s="10"/>
      <c r="X2" s="10"/>
      <c r="Y2" s="10"/>
      <c r="Z2" s="10"/>
      <c r="AA2" s="10"/>
      <c r="AB2" s="10"/>
      <c r="AC2" s="10"/>
      <c r="AD2" s="10"/>
    </row>
    <row r="3" spans="1:30">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ht="27.6">
      <c r="A4" s="8" t="s">
        <v>2</v>
      </c>
      <c r="B4" s="1" t="s">
        <v>3</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row>
    <row r="5" spans="1:30" ht="27.6">
      <c r="A5" s="8" t="s">
        <v>4</v>
      </c>
      <c r="B5" s="1" t="s">
        <v>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ht="27.6">
      <c r="A6" s="8" t="s">
        <v>6</v>
      </c>
      <c r="B6" s="1" t="s">
        <v>7</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41.4">
      <c r="A7" s="8" t="s">
        <v>8</v>
      </c>
      <c r="B7" s="1" t="s">
        <v>9</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c r="A8" s="8" t="s">
        <v>10</v>
      </c>
      <c r="B8" s="1" t="s">
        <v>240</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row>
    <row r="9" spans="1:30" ht="27.6">
      <c r="A9" s="8" t="s">
        <v>11</v>
      </c>
      <c r="B9" s="1" t="s">
        <v>12</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row>
    <row r="11" spans="1:30">
      <c r="A11" s="15" t="s">
        <v>13</v>
      </c>
      <c r="B11" s="13"/>
      <c r="C11" s="13"/>
      <c r="D11" s="13"/>
      <c r="E11" s="13"/>
      <c r="F11" s="13"/>
      <c r="G11" s="13"/>
      <c r="H11" s="13"/>
      <c r="I11" s="10"/>
      <c r="J11" s="10"/>
      <c r="K11" s="10"/>
      <c r="L11" s="10"/>
      <c r="M11" s="10"/>
      <c r="N11" s="10"/>
      <c r="O11" s="10"/>
      <c r="P11" s="10"/>
      <c r="Q11" s="10"/>
      <c r="R11" s="10"/>
      <c r="S11" s="10"/>
      <c r="T11" s="10"/>
      <c r="U11" s="10"/>
      <c r="V11" s="10"/>
      <c r="W11" s="10"/>
      <c r="X11" s="10"/>
      <c r="Y11" s="10"/>
      <c r="Z11" s="10"/>
      <c r="AA11" s="10"/>
      <c r="AB11" s="10"/>
      <c r="AC11" s="10"/>
      <c r="AD11" s="10"/>
    </row>
    <row r="12" spans="1:30">
      <c r="A12" s="8" t="s">
        <v>14</v>
      </c>
      <c r="B12" s="1" t="s">
        <v>15</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row>
    <row r="13" spans="1:30">
      <c r="A13" s="8" t="s">
        <v>16</v>
      </c>
      <c r="B13" s="1" t="s">
        <v>17</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row>
    <row r="14" spans="1:30">
      <c r="A14" s="8" t="s">
        <v>18</v>
      </c>
      <c r="B14" s="1" t="s">
        <v>19</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8" t="s">
        <v>20</v>
      </c>
      <c r="B15" s="1" t="s">
        <v>21</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27.6">
      <c r="A16" s="8" t="s">
        <v>22</v>
      </c>
      <c r="B16" s="1" t="s">
        <v>23</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8" t="s">
        <v>24</v>
      </c>
      <c r="B17" s="1" t="s">
        <v>25</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t="s">
        <v>239</v>
      </c>
      <c r="B19" s="10" t="s">
        <v>238</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mergeCells count="3">
    <mergeCell ref="A1:H1"/>
    <mergeCell ref="A2:H2"/>
    <mergeCell ref="A11:H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0"/>
  <sheetViews>
    <sheetView topLeftCell="A7" workbookViewId="0">
      <selection sqref="A1:H1"/>
    </sheetView>
  </sheetViews>
  <sheetFormatPr defaultRowHeight="13.8"/>
  <cols>
    <col min="1" max="2" width="18" customWidth="1"/>
    <col min="3" max="3" width="45" customWidth="1"/>
    <col min="4" max="8" width="18" customWidth="1"/>
  </cols>
  <sheetData>
    <row r="1" spans="1:30" ht="30" customHeight="1">
      <c r="A1" s="18" t="s">
        <v>26</v>
      </c>
      <c r="B1" s="13"/>
      <c r="C1" s="13"/>
      <c r="D1" s="13"/>
      <c r="E1" s="13"/>
      <c r="F1" s="13"/>
      <c r="G1" s="13"/>
      <c r="H1" s="13"/>
      <c r="I1" s="10"/>
      <c r="J1" s="10"/>
      <c r="K1" s="10"/>
      <c r="L1" s="10"/>
      <c r="M1" s="10"/>
      <c r="N1" s="10"/>
      <c r="O1" s="10"/>
      <c r="P1" s="10"/>
      <c r="Q1" s="10"/>
      <c r="R1" s="10"/>
      <c r="S1" s="10"/>
      <c r="T1" s="10"/>
      <c r="U1" s="10"/>
      <c r="V1" s="10"/>
      <c r="W1" s="10"/>
      <c r="X1" s="10"/>
      <c r="Y1" s="10"/>
      <c r="Z1" s="10"/>
      <c r="AA1" s="10"/>
      <c r="AB1" s="10"/>
      <c r="AC1" s="10"/>
      <c r="AD1" s="10"/>
    </row>
    <row r="2" spans="1:30">
      <c r="A2" s="14" t="s">
        <v>27</v>
      </c>
      <c r="B2" s="13"/>
      <c r="C2" s="13"/>
      <c r="D2" s="13"/>
      <c r="E2" s="13"/>
      <c r="F2" s="13"/>
      <c r="G2" s="13"/>
      <c r="H2" s="13"/>
      <c r="I2" s="10"/>
      <c r="J2" s="10"/>
      <c r="K2" s="10"/>
      <c r="L2" s="10"/>
      <c r="M2" s="10"/>
      <c r="N2" s="10"/>
      <c r="O2" s="10"/>
      <c r="P2" s="10"/>
      <c r="Q2" s="10"/>
      <c r="R2" s="10"/>
      <c r="S2" s="10"/>
      <c r="T2" s="10"/>
      <c r="U2" s="10"/>
      <c r="V2" s="10"/>
      <c r="W2" s="10"/>
      <c r="X2" s="10"/>
      <c r="Y2" s="10"/>
      <c r="Z2" s="10"/>
      <c r="AA2" s="10"/>
      <c r="AB2" s="10"/>
      <c r="AC2" s="10"/>
      <c r="AD2" s="10"/>
    </row>
    <row r="3" spans="1:30">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c r="A4" s="16" t="s">
        <v>28</v>
      </c>
      <c r="B4" s="13"/>
      <c r="C4" s="16" t="s">
        <v>29</v>
      </c>
      <c r="D4" s="13"/>
      <c r="E4" s="16" t="s">
        <v>30</v>
      </c>
      <c r="F4" s="13"/>
      <c r="G4" s="16" t="s">
        <v>31</v>
      </c>
      <c r="H4" s="13"/>
      <c r="I4" s="10"/>
      <c r="J4" s="10"/>
      <c r="K4" s="10"/>
      <c r="L4" s="10"/>
      <c r="M4" s="10"/>
      <c r="N4" s="10"/>
      <c r="O4" s="10"/>
      <c r="P4" s="10"/>
      <c r="Q4" s="10"/>
      <c r="R4" s="10"/>
      <c r="S4" s="10"/>
      <c r="T4" s="10"/>
      <c r="U4" s="10"/>
      <c r="V4" s="10"/>
      <c r="W4" s="10"/>
      <c r="X4" s="10"/>
      <c r="Y4" s="10"/>
      <c r="Z4" s="10"/>
      <c r="AA4" s="10"/>
      <c r="AB4" s="10"/>
      <c r="AC4" s="10"/>
      <c r="AD4" s="10"/>
    </row>
    <row r="5" spans="1:30">
      <c r="A5" s="17">
        <f>COUNTA('Repeat parts register'!A2:A101)</f>
        <v>3</v>
      </c>
      <c r="B5" s="13"/>
      <c r="C5" s="17">
        <f>COUNTIF('Repeat parts register'!G2:G101,"Critical")+COUNTIF('Repeat parts register'!G2:G101,"High")</f>
        <v>3</v>
      </c>
      <c r="D5" s="13"/>
      <c r="E5" s="17">
        <f ca="1">COUNTIF('Repeat parts register'!V2:V101,"Order now")</f>
        <v>3</v>
      </c>
      <c r="F5" s="13"/>
      <c r="G5" s="17">
        <f ca="1">COUNTIF('Repeat parts register'!V2:V101,"Plan order")</f>
        <v>0</v>
      </c>
      <c r="H5" s="13"/>
      <c r="I5" s="10"/>
      <c r="J5" s="10"/>
      <c r="K5" s="10"/>
      <c r="L5" s="10"/>
      <c r="M5" s="10"/>
      <c r="N5" s="10"/>
      <c r="O5" s="10"/>
      <c r="P5" s="10"/>
      <c r="Q5" s="10"/>
      <c r="R5" s="10"/>
      <c r="S5" s="10"/>
      <c r="T5" s="10"/>
      <c r="U5" s="10"/>
      <c r="V5" s="10"/>
      <c r="W5" s="10"/>
      <c r="X5" s="10"/>
      <c r="Y5" s="10"/>
      <c r="Z5" s="10"/>
      <c r="AA5" s="10"/>
      <c r="AB5" s="10"/>
      <c r="AC5" s="10"/>
      <c r="AD5" s="10"/>
    </row>
    <row r="6" spans="1:30">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c r="A7" s="16" t="s">
        <v>32</v>
      </c>
      <c r="B7" s="13"/>
      <c r="C7" s="16" t="s">
        <v>33</v>
      </c>
      <c r="D7" s="13"/>
      <c r="E7" s="16" t="s">
        <v>34</v>
      </c>
      <c r="F7" s="13"/>
      <c r="G7" s="16" t="s">
        <v>35</v>
      </c>
      <c r="H7" s="13"/>
      <c r="I7" s="10"/>
      <c r="J7" s="10"/>
      <c r="K7" s="10"/>
      <c r="L7" s="10"/>
      <c r="M7" s="10"/>
      <c r="N7" s="10"/>
      <c r="O7" s="10"/>
      <c r="P7" s="10"/>
      <c r="Q7" s="10"/>
      <c r="R7" s="10"/>
      <c r="S7" s="10"/>
      <c r="T7" s="10"/>
      <c r="U7" s="10"/>
      <c r="V7" s="10"/>
      <c r="W7" s="10"/>
      <c r="X7" s="10"/>
      <c r="Y7" s="10"/>
      <c r="Z7" s="10"/>
      <c r="AA7" s="10"/>
      <c r="AB7" s="10"/>
      <c r="AC7" s="10"/>
      <c r="AD7" s="10"/>
    </row>
    <row r="8" spans="1:30">
      <c r="A8" s="17">
        <f ca="1">COUNTIF('Repeat parts register'!V2:V101,"Needs data")</f>
        <v>0</v>
      </c>
      <c r="B8" s="13"/>
      <c r="C8" s="17">
        <f>COUNTIF('Repeat parts register'!AA2:AA101,"Single supplier")</f>
        <v>1</v>
      </c>
      <c r="D8" s="13"/>
      <c r="E8" s="17">
        <f>COUNTIF('Repeat parts register'!Y2:Y101,"Missing")</f>
        <v>0</v>
      </c>
      <c r="F8" s="13"/>
      <c r="G8" s="17">
        <f>COUNTIF('Repeat parts register'!K2:K101,"Approved repeat")</f>
        <v>1</v>
      </c>
      <c r="H8" s="13"/>
      <c r="I8" s="10"/>
      <c r="J8" s="10"/>
      <c r="K8" s="10"/>
      <c r="L8" s="10"/>
      <c r="M8" s="10"/>
      <c r="N8" s="10"/>
      <c r="O8" s="10"/>
      <c r="P8" s="10"/>
      <c r="Q8" s="10"/>
      <c r="R8" s="10"/>
      <c r="S8" s="10"/>
      <c r="T8" s="10"/>
      <c r="U8" s="10"/>
      <c r="V8" s="10"/>
      <c r="W8" s="10"/>
      <c r="X8" s="10"/>
      <c r="Y8" s="10"/>
      <c r="Z8" s="10"/>
      <c r="AA8" s="10"/>
      <c r="AB8" s="10"/>
      <c r="AC8" s="10"/>
      <c r="AD8" s="10"/>
    </row>
    <row r="9" spans="1:30">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1" t="s">
        <v>36</v>
      </c>
      <c r="B10" s="11" t="s">
        <v>37</v>
      </c>
      <c r="C10" s="11" t="s">
        <v>38</v>
      </c>
      <c r="D10" s="10"/>
      <c r="E10" s="11" t="s">
        <v>39</v>
      </c>
      <c r="F10" s="11" t="s">
        <v>40</v>
      </c>
      <c r="G10" s="11" t="s">
        <v>41</v>
      </c>
      <c r="H10" s="11" t="s">
        <v>42</v>
      </c>
      <c r="I10" s="10"/>
      <c r="J10" s="10"/>
      <c r="K10" s="10"/>
      <c r="L10" s="10"/>
      <c r="M10" s="10"/>
      <c r="N10" s="10"/>
      <c r="O10" s="10"/>
      <c r="P10" s="10"/>
      <c r="Q10" s="10"/>
      <c r="R10" s="10"/>
      <c r="S10" s="10"/>
      <c r="T10" s="10"/>
      <c r="U10" s="10"/>
      <c r="V10" s="10"/>
      <c r="W10" s="10"/>
      <c r="X10" s="10"/>
      <c r="Y10" s="10"/>
      <c r="Z10" s="10"/>
      <c r="AA10" s="10"/>
      <c r="AB10" s="10"/>
      <c r="AC10" s="10"/>
      <c r="AD10" s="10"/>
    </row>
    <row r="11" spans="1:30" ht="41.4">
      <c r="A11" s="8" t="s">
        <v>30</v>
      </c>
      <c r="B11" s="1">
        <f ca="1">COUNTIF('Repeat parts register'!V2:V101,"Order now")</f>
        <v>3</v>
      </c>
      <c r="C11" s="1" t="s">
        <v>43</v>
      </c>
      <c r="D11" s="10"/>
      <c r="E11" s="8" t="s">
        <v>44</v>
      </c>
      <c r="F11" s="9">
        <f>IFERROR(COUNTA('Repeat parts register'!A2:A101)/100,0)</f>
        <v>0.03</v>
      </c>
      <c r="G11" s="1" t="s">
        <v>45</v>
      </c>
      <c r="H11" s="1" t="s">
        <v>46</v>
      </c>
      <c r="I11" s="10"/>
      <c r="J11" s="10"/>
      <c r="K11" s="10"/>
      <c r="L11" s="10"/>
      <c r="M11" s="10"/>
      <c r="N11" s="10"/>
      <c r="O11" s="10"/>
      <c r="P11" s="10"/>
      <c r="Q11" s="10"/>
      <c r="R11" s="10"/>
      <c r="S11" s="10"/>
      <c r="T11" s="10"/>
      <c r="U11" s="10"/>
      <c r="V11" s="10"/>
      <c r="W11" s="10"/>
      <c r="X11" s="10"/>
      <c r="Y11" s="10"/>
      <c r="Z11" s="10"/>
      <c r="AA11" s="10"/>
      <c r="AB11" s="10"/>
      <c r="AC11" s="10"/>
      <c r="AD11" s="10"/>
    </row>
    <row r="12" spans="1:30" ht="27.6">
      <c r="A12" s="8" t="s">
        <v>31</v>
      </c>
      <c r="B12" s="1">
        <f ca="1">COUNTIF('Repeat parts register'!V2:V101,"Plan order")</f>
        <v>0</v>
      </c>
      <c r="C12" s="1" t="s">
        <v>47</v>
      </c>
      <c r="D12" s="10"/>
      <c r="E12" s="8" t="s">
        <v>48</v>
      </c>
      <c r="F12" s="9">
        <f>IFERROR(COUNTIF('Repeat parts register'!Y2:Y101,"Controlled")/COUNTA('Repeat parts register'!A2:A101),0)</f>
        <v>0.66666666666666663</v>
      </c>
      <c r="G12" s="1" t="s">
        <v>49</v>
      </c>
      <c r="H12" s="1" t="s">
        <v>50</v>
      </c>
      <c r="I12" s="10"/>
      <c r="J12" s="10"/>
      <c r="K12" s="10"/>
      <c r="L12" s="10"/>
      <c r="M12" s="10"/>
      <c r="N12" s="10"/>
      <c r="O12" s="10"/>
      <c r="P12" s="10"/>
      <c r="Q12" s="10"/>
      <c r="R12" s="10"/>
      <c r="S12" s="10"/>
      <c r="T12" s="10"/>
      <c r="U12" s="10"/>
      <c r="V12" s="10"/>
      <c r="W12" s="10"/>
      <c r="X12" s="10"/>
      <c r="Y12" s="10"/>
      <c r="Z12" s="10"/>
      <c r="AA12" s="10"/>
      <c r="AB12" s="10"/>
      <c r="AC12" s="10"/>
      <c r="AD12" s="10"/>
    </row>
    <row r="13" spans="1:30" ht="27.6">
      <c r="A13" s="8" t="s">
        <v>32</v>
      </c>
      <c r="B13" s="1">
        <f ca="1">COUNTIF('Repeat parts register'!V2:V101,"Needs data")</f>
        <v>0</v>
      </c>
      <c r="C13" s="1" t="s">
        <v>51</v>
      </c>
      <c r="D13" s="10"/>
      <c r="E13" s="8" t="s">
        <v>52</v>
      </c>
      <c r="F13" s="9">
        <f>IFERROR(COUNTIF('Repeat parts register'!Z2:Z101,"Complete")/COUNTA('Repeat parts register'!A2:A101),0)</f>
        <v>0.33333333333333331</v>
      </c>
      <c r="G13" s="1" t="s">
        <v>53</v>
      </c>
      <c r="H13" s="1" t="s">
        <v>54</v>
      </c>
      <c r="I13" s="10"/>
      <c r="J13" s="10"/>
      <c r="K13" s="10"/>
      <c r="L13" s="10"/>
      <c r="M13" s="10"/>
      <c r="N13" s="10"/>
      <c r="O13" s="10"/>
      <c r="P13" s="10"/>
      <c r="Q13" s="10"/>
      <c r="R13" s="10"/>
      <c r="S13" s="10"/>
      <c r="T13" s="10"/>
      <c r="U13" s="10"/>
      <c r="V13" s="10"/>
      <c r="W13" s="10"/>
      <c r="X13" s="10"/>
      <c r="Y13" s="10"/>
      <c r="Z13" s="10"/>
      <c r="AA13" s="10"/>
      <c r="AB13" s="10"/>
      <c r="AC13" s="10"/>
      <c r="AD13" s="10"/>
    </row>
    <row r="14" spans="1:30">
      <c r="A14" s="8" t="s">
        <v>55</v>
      </c>
      <c r="B14" s="1">
        <f ca="1">COUNTIF('Repeat parts register'!V2:V101,"OK")</f>
        <v>0</v>
      </c>
      <c r="C14" s="1" t="s">
        <v>56</v>
      </c>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mergeCells count="18">
    <mergeCell ref="A1:H1"/>
    <mergeCell ref="A2:H2"/>
    <mergeCell ref="A4:B4"/>
    <mergeCell ref="A5:B5"/>
    <mergeCell ref="C4:D4"/>
    <mergeCell ref="C5:D5"/>
    <mergeCell ref="E4:F4"/>
    <mergeCell ref="E5:F5"/>
    <mergeCell ref="G4:H4"/>
    <mergeCell ref="G5:H5"/>
    <mergeCell ref="G7:H7"/>
    <mergeCell ref="G8:H8"/>
    <mergeCell ref="A7:B7"/>
    <mergeCell ref="A8:B8"/>
    <mergeCell ref="C7:D7"/>
    <mergeCell ref="C8:D8"/>
    <mergeCell ref="E7:F7"/>
    <mergeCell ref="E8:F8"/>
  </mergeCells>
  <conditionalFormatting sqref="B11:B14">
    <cfRule type="dataBar" priority="1">
      <dataBar>
        <cfvo type="min"/>
        <cfvo type="max"/>
        <color rgb="FF2C3F78"/>
      </dataBar>
    </cfRule>
    <cfRule type="dataBar" priority="2">
      <dataBar>
        <cfvo type="min"/>
        <cfvo type="max"/>
        <color rgb="FF2C3F78"/>
      </dataBar>
      <extLst>
        <ext xmlns:x14="http://schemas.microsoft.com/office/spreadsheetml/2009/9/main" uri="{B025F937-C7B1-47D3-B67F-A62EFF666E3E}">
          <x14:id>{E5D2A047-4238-8741-E2B3-85669B88D1C8}</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5D2A047-4238-8741-E2B3-85669B88D1C8}">
            <x14:dataBar>
              <x14:cfvo type="min"/>
              <x14:cfvo type="max"/>
              <x14:negativeFillColor auto="1"/>
              <x14:axisColor auto="1"/>
            </x14:dataBar>
          </x14:cfRule>
          <xm:sqref>B11:B14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20"/>
  <sheetViews>
    <sheetView workbookViewId="0"/>
  </sheetViews>
  <sheetFormatPr defaultRowHeight="13.8"/>
  <cols>
    <col min="1" max="3" width="18" customWidth="1"/>
    <col min="4" max="4" width="3" customWidth="1"/>
    <col min="5" max="6" width="18" customWidth="1"/>
    <col min="7" max="7" width="7.59765625" customWidth="1"/>
    <col min="8" max="8" width="8.59765625" customWidth="1"/>
    <col min="9" max="11" width="18" customWidth="1"/>
    <col min="12" max="12" width="12.8984375" customWidth="1"/>
    <col min="13" max="13" width="10.8984375" customWidth="1"/>
    <col min="14" max="14" width="12.59765625" customWidth="1"/>
    <col min="15" max="15" width="12.09765625" customWidth="1"/>
    <col min="16" max="16" width="14.5" customWidth="1"/>
    <col min="17" max="17" width="14.09765625" customWidth="1"/>
    <col min="18" max="18" width="8.69921875" customWidth="1"/>
    <col min="19" max="19" width="11.19921875" customWidth="1"/>
    <col min="20" max="20" width="15.3984375" customWidth="1"/>
    <col min="21" max="21" width="9.69921875" customWidth="1"/>
    <col min="22" max="22" width="11.8984375" customWidth="1"/>
    <col min="23" max="23" width="16.3984375" customWidth="1"/>
    <col min="24" max="24" width="12.3984375" customWidth="1"/>
    <col min="25" max="28" width="18" customWidth="1"/>
    <col min="29" max="30" width="38" customWidth="1"/>
  </cols>
  <sheetData>
    <row r="1" spans="1:30" ht="30" customHeight="1">
      <c r="A1" s="11" t="s">
        <v>57</v>
      </c>
      <c r="B1" s="11" t="s">
        <v>58</v>
      </c>
      <c r="C1" s="11" t="s">
        <v>59</v>
      </c>
      <c r="D1" s="11" t="s">
        <v>60</v>
      </c>
      <c r="E1" s="11" t="s">
        <v>61</v>
      </c>
      <c r="F1" s="11" t="s">
        <v>62</v>
      </c>
      <c r="G1" s="11" t="s">
        <v>63</v>
      </c>
      <c r="H1" s="11" t="s">
        <v>64</v>
      </c>
      <c r="I1" s="11" t="s">
        <v>65</v>
      </c>
      <c r="J1" s="11" t="s">
        <v>66</v>
      </c>
      <c r="K1" s="11" t="s">
        <v>67</v>
      </c>
      <c r="L1" s="11" t="s">
        <v>68</v>
      </c>
      <c r="M1" s="11" t="s">
        <v>69</v>
      </c>
      <c r="N1" s="11" t="s">
        <v>70</v>
      </c>
      <c r="O1" s="11" t="s">
        <v>71</v>
      </c>
      <c r="P1" s="11" t="s">
        <v>72</v>
      </c>
      <c r="Q1" s="11" t="s">
        <v>73</v>
      </c>
      <c r="R1" s="11" t="s">
        <v>74</v>
      </c>
      <c r="S1" s="11" t="s">
        <v>75</v>
      </c>
      <c r="T1" s="11" t="s">
        <v>76</v>
      </c>
      <c r="U1" s="11" t="s">
        <v>77</v>
      </c>
      <c r="V1" s="11" t="s">
        <v>36</v>
      </c>
      <c r="W1" s="11" t="s">
        <v>78</v>
      </c>
      <c r="X1" s="11" t="s">
        <v>79</v>
      </c>
      <c r="Y1" s="11" t="s">
        <v>80</v>
      </c>
      <c r="Z1" s="11" t="s">
        <v>81</v>
      </c>
      <c r="AA1" s="11" t="s">
        <v>82</v>
      </c>
      <c r="AB1" s="11" t="s">
        <v>83</v>
      </c>
      <c r="AC1" s="11" t="s">
        <v>84</v>
      </c>
      <c r="AD1" s="11" t="s">
        <v>42</v>
      </c>
    </row>
    <row r="2" spans="1:30" ht="27.6">
      <c r="A2" s="2" t="s">
        <v>85</v>
      </c>
      <c r="B2" s="2" t="s">
        <v>86</v>
      </c>
      <c r="C2" s="2" t="s">
        <v>87</v>
      </c>
      <c r="D2" s="2" t="s">
        <v>88</v>
      </c>
      <c r="E2" s="2" t="s">
        <v>89</v>
      </c>
      <c r="F2" s="2" t="s">
        <v>90</v>
      </c>
      <c r="G2" s="2" t="s">
        <v>91</v>
      </c>
      <c r="H2" s="2" t="s">
        <v>92</v>
      </c>
      <c r="I2" s="2" t="s">
        <v>93</v>
      </c>
      <c r="J2" s="2" t="s">
        <v>94</v>
      </c>
      <c r="K2" s="2" t="s">
        <v>95</v>
      </c>
      <c r="L2" s="3">
        <v>120</v>
      </c>
      <c r="M2" s="3">
        <v>8</v>
      </c>
      <c r="N2" s="3">
        <v>10</v>
      </c>
      <c r="O2" s="3">
        <v>28</v>
      </c>
      <c r="P2" s="3">
        <v>14</v>
      </c>
      <c r="Q2" s="5">
        <f t="shared" ref="Q2:Q33" si="0">IF(A2="","",IFERROR(L2/12,""))</f>
        <v>10</v>
      </c>
      <c r="R2" s="5">
        <f t="shared" ref="R2:R33" si="1">IF(A2="","",IFERROR(IF(L2&gt;0,M2/(L2/365),""),""))</f>
        <v>24.333333333333336</v>
      </c>
      <c r="S2" s="5">
        <f t="shared" ref="S2:S33" si="2">IF(A2="","",IFERROR(ROUNDUP((L2/365)*(O2+P2),0),""))</f>
        <v>14</v>
      </c>
      <c r="T2" s="4">
        <v>46249</v>
      </c>
      <c r="U2" s="6">
        <f t="shared" ref="U2:U33" si="3">IF(A2="","",IF(T2="","",T2-O2-P2))</f>
        <v>46207</v>
      </c>
      <c r="V2" s="7" t="str">
        <f t="shared" ref="V2:V33" ca="1" si="4">IF(A2="","",IF(OR(Y2="Missing",Z2="Hold"),"Needs data",IF(M2&lt;=S2,"Order now",IF(AND(T2&lt;&gt;"",T2&lt;=TODAY()+O2+P2),"Plan order","OK"))))</f>
        <v>Order now</v>
      </c>
      <c r="W2" s="5">
        <f t="shared" ref="W2:W33" si="5">IF(A2="","",IFERROR(MAX(N2*2,ROUNDUP(L2/4,0)),""))</f>
        <v>30</v>
      </c>
      <c r="X2" s="3">
        <v>0</v>
      </c>
      <c r="Y2" s="2" t="s">
        <v>96</v>
      </c>
      <c r="Z2" s="2" t="s">
        <v>97</v>
      </c>
      <c r="AA2" s="2" t="s">
        <v>98</v>
      </c>
      <c r="AB2" s="2" t="s">
        <v>99</v>
      </c>
      <c r="AC2" s="2" t="s">
        <v>100</v>
      </c>
      <c r="AD2" s="2" t="s">
        <v>101</v>
      </c>
    </row>
    <row r="3" spans="1:30" ht="27.6">
      <c r="A3" s="2" t="s">
        <v>102</v>
      </c>
      <c r="B3" s="2" t="s">
        <v>103</v>
      </c>
      <c r="C3" s="2" t="s">
        <v>104</v>
      </c>
      <c r="D3" s="2" t="s">
        <v>105</v>
      </c>
      <c r="E3" s="2" t="s">
        <v>106</v>
      </c>
      <c r="F3" s="2" t="s">
        <v>107</v>
      </c>
      <c r="G3" s="2" t="s">
        <v>108</v>
      </c>
      <c r="H3" s="2" t="s">
        <v>109</v>
      </c>
      <c r="I3" s="2" t="s">
        <v>110</v>
      </c>
      <c r="J3" s="2" t="s">
        <v>94</v>
      </c>
      <c r="K3" s="2" t="s">
        <v>111</v>
      </c>
      <c r="L3" s="3">
        <v>24</v>
      </c>
      <c r="M3" s="3">
        <v>2</v>
      </c>
      <c r="N3" s="3">
        <v>2</v>
      </c>
      <c r="O3" s="3">
        <v>35</v>
      </c>
      <c r="P3" s="3">
        <v>21</v>
      </c>
      <c r="Q3" s="5">
        <f t="shared" si="0"/>
        <v>2</v>
      </c>
      <c r="R3" s="5">
        <f t="shared" si="1"/>
        <v>30.416666666666671</v>
      </c>
      <c r="S3" s="5">
        <f t="shared" si="2"/>
        <v>4</v>
      </c>
      <c r="T3" s="4">
        <v>46295</v>
      </c>
      <c r="U3" s="6">
        <f t="shared" si="3"/>
        <v>46239</v>
      </c>
      <c r="V3" s="7" t="str">
        <f t="shared" ca="1" si="4"/>
        <v>Order now</v>
      </c>
      <c r="W3" s="5">
        <f t="shared" si="5"/>
        <v>6</v>
      </c>
      <c r="X3" s="3">
        <v>0</v>
      </c>
      <c r="Y3" s="2" t="s">
        <v>96</v>
      </c>
      <c r="Z3" s="2" t="s">
        <v>112</v>
      </c>
      <c r="AA3" s="2" t="s">
        <v>113</v>
      </c>
      <c r="AB3" s="2" t="s">
        <v>114</v>
      </c>
      <c r="AC3" s="2" t="s">
        <v>115</v>
      </c>
      <c r="AD3" s="2" t="s">
        <v>101</v>
      </c>
    </row>
    <row r="4" spans="1:30" ht="27.6">
      <c r="A4" s="2" t="s">
        <v>116</v>
      </c>
      <c r="B4" s="2" t="s">
        <v>117</v>
      </c>
      <c r="C4" s="2" t="s">
        <v>118</v>
      </c>
      <c r="D4" s="2" t="s">
        <v>119</v>
      </c>
      <c r="E4" s="2" t="s">
        <v>120</v>
      </c>
      <c r="F4" s="2" t="s">
        <v>121</v>
      </c>
      <c r="G4" s="2" t="s">
        <v>108</v>
      </c>
      <c r="H4" s="2" t="s">
        <v>92</v>
      </c>
      <c r="I4" s="2" t="s">
        <v>122</v>
      </c>
      <c r="J4" s="2" t="s">
        <v>123</v>
      </c>
      <c r="K4" s="2" t="s">
        <v>124</v>
      </c>
      <c r="L4" s="3">
        <v>12</v>
      </c>
      <c r="M4" s="3">
        <v>1</v>
      </c>
      <c r="N4" s="3">
        <v>1</v>
      </c>
      <c r="O4" s="3">
        <v>42</v>
      </c>
      <c r="P4" s="3">
        <v>21</v>
      </c>
      <c r="Q4" s="5">
        <f t="shared" si="0"/>
        <v>1</v>
      </c>
      <c r="R4" s="5">
        <f t="shared" si="1"/>
        <v>30.416666666666671</v>
      </c>
      <c r="S4" s="5">
        <f t="shared" si="2"/>
        <v>3</v>
      </c>
      <c r="T4" s="4">
        <v>46315</v>
      </c>
      <c r="U4" s="6">
        <f t="shared" si="3"/>
        <v>46252</v>
      </c>
      <c r="V4" s="7" t="str">
        <f t="shared" ca="1" si="4"/>
        <v>Order now</v>
      </c>
      <c r="W4" s="5">
        <f t="shared" si="5"/>
        <v>3</v>
      </c>
      <c r="X4" s="3">
        <v>0</v>
      </c>
      <c r="Y4" s="2" t="s">
        <v>125</v>
      </c>
      <c r="Z4" s="2" t="s">
        <v>112</v>
      </c>
      <c r="AA4" s="2" t="s">
        <v>126</v>
      </c>
      <c r="AB4" s="2" t="s">
        <v>127</v>
      </c>
      <c r="AC4" s="2" t="s">
        <v>128</v>
      </c>
      <c r="AD4" s="2" t="s">
        <v>101</v>
      </c>
    </row>
    <row r="5" spans="1:30">
      <c r="A5" s="2"/>
      <c r="B5" s="2"/>
      <c r="C5" s="2"/>
      <c r="D5" s="2"/>
      <c r="E5" s="2"/>
      <c r="F5" s="2"/>
      <c r="G5" s="2"/>
      <c r="H5" s="2"/>
      <c r="I5" s="2"/>
      <c r="J5" s="2"/>
      <c r="K5" s="2"/>
      <c r="L5" s="3"/>
      <c r="M5" s="3"/>
      <c r="N5" s="3"/>
      <c r="O5" s="3"/>
      <c r="P5" s="3"/>
      <c r="Q5" s="5" t="str">
        <f t="shared" si="0"/>
        <v/>
      </c>
      <c r="R5" s="5" t="str">
        <f t="shared" si="1"/>
        <v/>
      </c>
      <c r="S5" s="5" t="str">
        <f t="shared" si="2"/>
        <v/>
      </c>
      <c r="T5" s="4"/>
      <c r="U5" s="6" t="str">
        <f t="shared" si="3"/>
        <v/>
      </c>
      <c r="V5" s="7" t="str">
        <f t="shared" ca="1" si="4"/>
        <v/>
      </c>
      <c r="W5" s="5" t="str">
        <f t="shared" si="5"/>
        <v/>
      </c>
      <c r="X5" s="3"/>
      <c r="Y5" s="2"/>
      <c r="Z5" s="2"/>
      <c r="AA5" s="2"/>
      <c r="AB5" s="2"/>
      <c r="AC5" s="2"/>
      <c r="AD5" s="2"/>
    </row>
    <row r="6" spans="1:30">
      <c r="A6" s="2"/>
      <c r="B6" s="2"/>
      <c r="C6" s="2"/>
      <c r="D6" s="2"/>
      <c r="E6" s="2"/>
      <c r="F6" s="2"/>
      <c r="G6" s="2"/>
      <c r="H6" s="2"/>
      <c r="I6" s="2"/>
      <c r="J6" s="2"/>
      <c r="K6" s="2"/>
      <c r="L6" s="3"/>
      <c r="M6" s="3"/>
      <c r="N6" s="3"/>
      <c r="O6" s="3"/>
      <c r="P6" s="3"/>
      <c r="Q6" s="5" t="str">
        <f t="shared" si="0"/>
        <v/>
      </c>
      <c r="R6" s="5" t="str">
        <f t="shared" si="1"/>
        <v/>
      </c>
      <c r="S6" s="5" t="str">
        <f t="shared" si="2"/>
        <v/>
      </c>
      <c r="T6" s="4"/>
      <c r="U6" s="6" t="str">
        <f t="shared" si="3"/>
        <v/>
      </c>
      <c r="V6" s="7" t="str">
        <f t="shared" ca="1" si="4"/>
        <v/>
      </c>
      <c r="W6" s="5" t="str">
        <f t="shared" si="5"/>
        <v/>
      </c>
      <c r="X6" s="3"/>
      <c r="Y6" s="2"/>
      <c r="Z6" s="2"/>
      <c r="AA6" s="2"/>
      <c r="AB6" s="2"/>
      <c r="AC6" s="2"/>
      <c r="AD6" s="2"/>
    </row>
    <row r="7" spans="1:30">
      <c r="A7" s="2"/>
      <c r="B7" s="2"/>
      <c r="C7" s="2"/>
      <c r="D7" s="2"/>
      <c r="E7" s="2"/>
      <c r="F7" s="2"/>
      <c r="G7" s="2"/>
      <c r="H7" s="2"/>
      <c r="I7" s="2"/>
      <c r="J7" s="2"/>
      <c r="K7" s="2"/>
      <c r="L7" s="3"/>
      <c r="M7" s="3"/>
      <c r="N7" s="3"/>
      <c r="O7" s="3"/>
      <c r="P7" s="3"/>
      <c r="Q7" s="5" t="str">
        <f t="shared" si="0"/>
        <v/>
      </c>
      <c r="R7" s="5" t="str">
        <f t="shared" si="1"/>
        <v/>
      </c>
      <c r="S7" s="5" t="str">
        <f t="shared" si="2"/>
        <v/>
      </c>
      <c r="T7" s="4"/>
      <c r="U7" s="6" t="str">
        <f t="shared" si="3"/>
        <v/>
      </c>
      <c r="V7" s="7" t="str">
        <f t="shared" ca="1" si="4"/>
        <v/>
      </c>
      <c r="W7" s="5" t="str">
        <f t="shared" si="5"/>
        <v/>
      </c>
      <c r="X7" s="3"/>
      <c r="Y7" s="2"/>
      <c r="Z7" s="2"/>
      <c r="AA7" s="2"/>
      <c r="AB7" s="2"/>
      <c r="AC7" s="2"/>
      <c r="AD7" s="2"/>
    </row>
    <row r="8" spans="1:30">
      <c r="A8" s="2"/>
      <c r="B8" s="2"/>
      <c r="C8" s="2"/>
      <c r="D8" s="2"/>
      <c r="E8" s="2"/>
      <c r="F8" s="2"/>
      <c r="G8" s="2"/>
      <c r="H8" s="2"/>
      <c r="I8" s="2"/>
      <c r="J8" s="2"/>
      <c r="K8" s="2"/>
      <c r="L8" s="3"/>
      <c r="M8" s="3"/>
      <c r="N8" s="3"/>
      <c r="O8" s="3"/>
      <c r="P8" s="3"/>
      <c r="Q8" s="5" t="str">
        <f t="shared" si="0"/>
        <v/>
      </c>
      <c r="R8" s="5" t="str">
        <f t="shared" si="1"/>
        <v/>
      </c>
      <c r="S8" s="5" t="str">
        <f t="shared" si="2"/>
        <v/>
      </c>
      <c r="T8" s="4"/>
      <c r="U8" s="6" t="str">
        <f t="shared" si="3"/>
        <v/>
      </c>
      <c r="V8" s="7" t="str">
        <f t="shared" ca="1" si="4"/>
        <v/>
      </c>
      <c r="W8" s="5" t="str">
        <f t="shared" si="5"/>
        <v/>
      </c>
      <c r="X8" s="3"/>
      <c r="Y8" s="2"/>
      <c r="Z8" s="2"/>
      <c r="AA8" s="2"/>
      <c r="AB8" s="2"/>
      <c r="AC8" s="2"/>
      <c r="AD8" s="2"/>
    </row>
    <row r="9" spans="1:30">
      <c r="A9" s="2"/>
      <c r="B9" s="2"/>
      <c r="C9" s="2"/>
      <c r="D9" s="2"/>
      <c r="E9" s="2"/>
      <c r="F9" s="2"/>
      <c r="G9" s="2"/>
      <c r="H9" s="2"/>
      <c r="I9" s="2"/>
      <c r="J9" s="2"/>
      <c r="K9" s="2"/>
      <c r="L9" s="3"/>
      <c r="M9" s="3"/>
      <c r="N9" s="3"/>
      <c r="O9" s="3"/>
      <c r="P9" s="3"/>
      <c r="Q9" s="5" t="str">
        <f t="shared" si="0"/>
        <v/>
      </c>
      <c r="R9" s="5" t="str">
        <f t="shared" si="1"/>
        <v/>
      </c>
      <c r="S9" s="5" t="str">
        <f t="shared" si="2"/>
        <v/>
      </c>
      <c r="T9" s="4"/>
      <c r="U9" s="6" t="str">
        <f t="shared" si="3"/>
        <v/>
      </c>
      <c r="V9" s="7" t="str">
        <f t="shared" ca="1" si="4"/>
        <v/>
      </c>
      <c r="W9" s="5" t="str">
        <f t="shared" si="5"/>
        <v/>
      </c>
      <c r="X9" s="3"/>
      <c r="Y9" s="2"/>
      <c r="Z9" s="2"/>
      <c r="AA9" s="2"/>
      <c r="AB9" s="2"/>
      <c r="AC9" s="2"/>
      <c r="AD9" s="2"/>
    </row>
    <row r="10" spans="1:30">
      <c r="A10" s="2"/>
      <c r="B10" s="2"/>
      <c r="C10" s="2"/>
      <c r="D10" s="2"/>
      <c r="E10" s="2"/>
      <c r="F10" s="2"/>
      <c r="G10" s="2"/>
      <c r="H10" s="2"/>
      <c r="I10" s="2"/>
      <c r="J10" s="2"/>
      <c r="K10" s="2"/>
      <c r="L10" s="3"/>
      <c r="M10" s="3"/>
      <c r="N10" s="3"/>
      <c r="O10" s="3"/>
      <c r="P10" s="3"/>
      <c r="Q10" s="5" t="str">
        <f t="shared" si="0"/>
        <v/>
      </c>
      <c r="R10" s="5" t="str">
        <f t="shared" si="1"/>
        <v/>
      </c>
      <c r="S10" s="5" t="str">
        <f t="shared" si="2"/>
        <v/>
      </c>
      <c r="T10" s="4"/>
      <c r="U10" s="6" t="str">
        <f t="shared" si="3"/>
        <v/>
      </c>
      <c r="V10" s="7" t="str">
        <f t="shared" ca="1" si="4"/>
        <v/>
      </c>
      <c r="W10" s="5" t="str">
        <f t="shared" si="5"/>
        <v/>
      </c>
      <c r="X10" s="3"/>
      <c r="Y10" s="2"/>
      <c r="Z10" s="2"/>
      <c r="AA10" s="2"/>
      <c r="AB10" s="2"/>
      <c r="AC10" s="2"/>
      <c r="AD10" s="2"/>
    </row>
    <row r="11" spans="1:30">
      <c r="A11" s="2"/>
      <c r="B11" s="2"/>
      <c r="C11" s="2"/>
      <c r="D11" s="2"/>
      <c r="E11" s="2"/>
      <c r="F11" s="2"/>
      <c r="G11" s="2"/>
      <c r="H11" s="2"/>
      <c r="I11" s="2"/>
      <c r="J11" s="2"/>
      <c r="K11" s="2"/>
      <c r="L11" s="3"/>
      <c r="M11" s="3"/>
      <c r="N11" s="3"/>
      <c r="O11" s="3"/>
      <c r="P11" s="3"/>
      <c r="Q11" s="5" t="str">
        <f t="shared" si="0"/>
        <v/>
      </c>
      <c r="R11" s="5" t="str">
        <f t="shared" si="1"/>
        <v/>
      </c>
      <c r="S11" s="5" t="str">
        <f t="shared" si="2"/>
        <v/>
      </c>
      <c r="T11" s="4"/>
      <c r="U11" s="6" t="str">
        <f t="shared" si="3"/>
        <v/>
      </c>
      <c r="V11" s="7" t="str">
        <f t="shared" ca="1" si="4"/>
        <v/>
      </c>
      <c r="W11" s="5" t="str">
        <f t="shared" si="5"/>
        <v/>
      </c>
      <c r="X11" s="3"/>
      <c r="Y11" s="2"/>
      <c r="Z11" s="2"/>
      <c r="AA11" s="2"/>
      <c r="AB11" s="2"/>
      <c r="AC11" s="2"/>
      <c r="AD11" s="2"/>
    </row>
    <row r="12" spans="1:30">
      <c r="A12" s="2"/>
      <c r="B12" s="2"/>
      <c r="C12" s="2"/>
      <c r="D12" s="2"/>
      <c r="E12" s="2"/>
      <c r="F12" s="2"/>
      <c r="G12" s="2"/>
      <c r="H12" s="2"/>
      <c r="I12" s="2"/>
      <c r="J12" s="2"/>
      <c r="K12" s="2"/>
      <c r="L12" s="3"/>
      <c r="M12" s="3"/>
      <c r="N12" s="3"/>
      <c r="O12" s="3"/>
      <c r="P12" s="3"/>
      <c r="Q12" s="5" t="str">
        <f t="shared" si="0"/>
        <v/>
      </c>
      <c r="R12" s="5" t="str">
        <f t="shared" si="1"/>
        <v/>
      </c>
      <c r="S12" s="5" t="str">
        <f t="shared" si="2"/>
        <v/>
      </c>
      <c r="T12" s="4"/>
      <c r="U12" s="6" t="str">
        <f t="shared" si="3"/>
        <v/>
      </c>
      <c r="V12" s="7" t="str">
        <f t="shared" ca="1" si="4"/>
        <v/>
      </c>
      <c r="W12" s="5" t="str">
        <f t="shared" si="5"/>
        <v/>
      </c>
      <c r="X12" s="3"/>
      <c r="Y12" s="2"/>
      <c r="Z12" s="2"/>
      <c r="AA12" s="2"/>
      <c r="AB12" s="2"/>
      <c r="AC12" s="2"/>
      <c r="AD12" s="2"/>
    </row>
    <row r="13" spans="1:30">
      <c r="A13" s="2"/>
      <c r="B13" s="2"/>
      <c r="C13" s="2"/>
      <c r="D13" s="2"/>
      <c r="E13" s="2"/>
      <c r="F13" s="2"/>
      <c r="G13" s="2"/>
      <c r="H13" s="2"/>
      <c r="I13" s="2"/>
      <c r="J13" s="2"/>
      <c r="K13" s="2"/>
      <c r="L13" s="3"/>
      <c r="M13" s="3"/>
      <c r="N13" s="3"/>
      <c r="O13" s="3"/>
      <c r="P13" s="3"/>
      <c r="Q13" s="5" t="str">
        <f t="shared" si="0"/>
        <v/>
      </c>
      <c r="R13" s="5" t="str">
        <f t="shared" si="1"/>
        <v/>
      </c>
      <c r="S13" s="5" t="str">
        <f t="shared" si="2"/>
        <v/>
      </c>
      <c r="T13" s="4"/>
      <c r="U13" s="6" t="str">
        <f t="shared" si="3"/>
        <v/>
      </c>
      <c r="V13" s="7" t="str">
        <f t="shared" ca="1" si="4"/>
        <v/>
      </c>
      <c r="W13" s="5" t="str">
        <f t="shared" si="5"/>
        <v/>
      </c>
      <c r="X13" s="3"/>
      <c r="Y13" s="2"/>
      <c r="Z13" s="2"/>
      <c r="AA13" s="2"/>
      <c r="AB13" s="2"/>
      <c r="AC13" s="2"/>
      <c r="AD13" s="2"/>
    </row>
    <row r="14" spans="1:30">
      <c r="A14" s="2"/>
      <c r="B14" s="2"/>
      <c r="C14" s="2"/>
      <c r="D14" s="2"/>
      <c r="E14" s="2"/>
      <c r="F14" s="2"/>
      <c r="G14" s="2"/>
      <c r="H14" s="2"/>
      <c r="I14" s="2"/>
      <c r="J14" s="2"/>
      <c r="K14" s="2"/>
      <c r="L14" s="3"/>
      <c r="M14" s="3"/>
      <c r="N14" s="3"/>
      <c r="O14" s="3"/>
      <c r="P14" s="3"/>
      <c r="Q14" s="5" t="str">
        <f t="shared" si="0"/>
        <v/>
      </c>
      <c r="R14" s="5" t="str">
        <f t="shared" si="1"/>
        <v/>
      </c>
      <c r="S14" s="5" t="str">
        <f t="shared" si="2"/>
        <v/>
      </c>
      <c r="T14" s="4"/>
      <c r="U14" s="6" t="str">
        <f t="shared" si="3"/>
        <v/>
      </c>
      <c r="V14" s="7" t="str">
        <f t="shared" ca="1" si="4"/>
        <v/>
      </c>
      <c r="W14" s="5" t="str">
        <f t="shared" si="5"/>
        <v/>
      </c>
      <c r="X14" s="3"/>
      <c r="Y14" s="2"/>
      <c r="Z14" s="2"/>
      <c r="AA14" s="2"/>
      <c r="AB14" s="2"/>
      <c r="AC14" s="2"/>
      <c r="AD14" s="2"/>
    </row>
    <row r="15" spans="1:30">
      <c r="A15" s="2"/>
      <c r="B15" s="2"/>
      <c r="C15" s="2"/>
      <c r="D15" s="2"/>
      <c r="E15" s="2"/>
      <c r="F15" s="2"/>
      <c r="G15" s="2"/>
      <c r="H15" s="2"/>
      <c r="I15" s="2"/>
      <c r="J15" s="2"/>
      <c r="K15" s="2"/>
      <c r="L15" s="3"/>
      <c r="M15" s="3"/>
      <c r="N15" s="3"/>
      <c r="O15" s="3"/>
      <c r="P15" s="3"/>
      <c r="Q15" s="5" t="str">
        <f t="shared" si="0"/>
        <v/>
      </c>
      <c r="R15" s="5" t="str">
        <f t="shared" si="1"/>
        <v/>
      </c>
      <c r="S15" s="5" t="str">
        <f t="shared" si="2"/>
        <v/>
      </c>
      <c r="T15" s="4"/>
      <c r="U15" s="6" t="str">
        <f t="shared" si="3"/>
        <v/>
      </c>
      <c r="V15" s="7" t="str">
        <f t="shared" ca="1" si="4"/>
        <v/>
      </c>
      <c r="W15" s="5" t="str">
        <f t="shared" si="5"/>
        <v/>
      </c>
      <c r="X15" s="3"/>
      <c r="Y15" s="2"/>
      <c r="Z15" s="2"/>
      <c r="AA15" s="2"/>
      <c r="AB15" s="2"/>
      <c r="AC15" s="2"/>
      <c r="AD15" s="2"/>
    </row>
    <row r="16" spans="1:30">
      <c r="A16" s="2"/>
      <c r="B16" s="2"/>
      <c r="C16" s="2"/>
      <c r="D16" s="2"/>
      <c r="E16" s="2"/>
      <c r="F16" s="2"/>
      <c r="G16" s="2"/>
      <c r="H16" s="2"/>
      <c r="I16" s="2"/>
      <c r="J16" s="2"/>
      <c r="K16" s="2"/>
      <c r="L16" s="3"/>
      <c r="M16" s="3"/>
      <c r="N16" s="3"/>
      <c r="O16" s="3"/>
      <c r="P16" s="3"/>
      <c r="Q16" s="5" t="str">
        <f t="shared" si="0"/>
        <v/>
      </c>
      <c r="R16" s="5" t="str">
        <f t="shared" si="1"/>
        <v/>
      </c>
      <c r="S16" s="5" t="str">
        <f t="shared" si="2"/>
        <v/>
      </c>
      <c r="T16" s="4"/>
      <c r="U16" s="6" t="str">
        <f t="shared" si="3"/>
        <v/>
      </c>
      <c r="V16" s="7" t="str">
        <f t="shared" ca="1" si="4"/>
        <v/>
      </c>
      <c r="W16" s="5" t="str">
        <f t="shared" si="5"/>
        <v/>
      </c>
      <c r="X16" s="3"/>
      <c r="Y16" s="2"/>
      <c r="Z16" s="2"/>
      <c r="AA16" s="2"/>
      <c r="AB16" s="2"/>
      <c r="AC16" s="2"/>
      <c r="AD16" s="2"/>
    </row>
    <row r="17" spans="1:30">
      <c r="A17" s="2"/>
      <c r="B17" s="2"/>
      <c r="C17" s="2"/>
      <c r="D17" s="2"/>
      <c r="E17" s="2"/>
      <c r="F17" s="2"/>
      <c r="G17" s="2"/>
      <c r="H17" s="2"/>
      <c r="I17" s="2"/>
      <c r="J17" s="2"/>
      <c r="K17" s="2"/>
      <c r="L17" s="3"/>
      <c r="M17" s="3"/>
      <c r="N17" s="3"/>
      <c r="O17" s="3"/>
      <c r="P17" s="3"/>
      <c r="Q17" s="5" t="str">
        <f t="shared" si="0"/>
        <v/>
      </c>
      <c r="R17" s="5" t="str">
        <f t="shared" si="1"/>
        <v/>
      </c>
      <c r="S17" s="5" t="str">
        <f t="shared" si="2"/>
        <v/>
      </c>
      <c r="T17" s="4"/>
      <c r="U17" s="6" t="str">
        <f t="shared" si="3"/>
        <v/>
      </c>
      <c r="V17" s="7" t="str">
        <f t="shared" ca="1" si="4"/>
        <v/>
      </c>
      <c r="W17" s="5" t="str">
        <f t="shared" si="5"/>
        <v/>
      </c>
      <c r="X17" s="3"/>
      <c r="Y17" s="2"/>
      <c r="Z17" s="2"/>
      <c r="AA17" s="2"/>
      <c r="AB17" s="2"/>
      <c r="AC17" s="2"/>
      <c r="AD17" s="2"/>
    </row>
    <row r="18" spans="1:30">
      <c r="A18" s="2"/>
      <c r="B18" s="2"/>
      <c r="C18" s="2"/>
      <c r="D18" s="2"/>
      <c r="E18" s="2"/>
      <c r="F18" s="2"/>
      <c r="G18" s="2"/>
      <c r="H18" s="2"/>
      <c r="I18" s="2"/>
      <c r="J18" s="2"/>
      <c r="K18" s="2"/>
      <c r="L18" s="3"/>
      <c r="M18" s="3"/>
      <c r="N18" s="3"/>
      <c r="O18" s="3"/>
      <c r="P18" s="3"/>
      <c r="Q18" s="5" t="str">
        <f t="shared" si="0"/>
        <v/>
      </c>
      <c r="R18" s="5" t="str">
        <f t="shared" si="1"/>
        <v/>
      </c>
      <c r="S18" s="5" t="str">
        <f t="shared" si="2"/>
        <v/>
      </c>
      <c r="T18" s="4"/>
      <c r="U18" s="6" t="str">
        <f t="shared" si="3"/>
        <v/>
      </c>
      <c r="V18" s="7" t="str">
        <f t="shared" ca="1" si="4"/>
        <v/>
      </c>
      <c r="W18" s="5" t="str">
        <f t="shared" si="5"/>
        <v/>
      </c>
      <c r="X18" s="3"/>
      <c r="Y18" s="2"/>
      <c r="Z18" s="2"/>
      <c r="AA18" s="2"/>
      <c r="AB18" s="2"/>
      <c r="AC18" s="2"/>
      <c r="AD18" s="2"/>
    </row>
    <row r="19" spans="1:30">
      <c r="A19" s="2"/>
      <c r="B19" s="2"/>
      <c r="C19" s="2"/>
      <c r="D19" s="2"/>
      <c r="E19" s="2"/>
      <c r="F19" s="2"/>
      <c r="G19" s="2"/>
      <c r="H19" s="2"/>
      <c r="I19" s="2"/>
      <c r="J19" s="2"/>
      <c r="K19" s="2"/>
      <c r="L19" s="3"/>
      <c r="M19" s="3"/>
      <c r="N19" s="3"/>
      <c r="O19" s="3"/>
      <c r="P19" s="3"/>
      <c r="Q19" s="5" t="str">
        <f t="shared" si="0"/>
        <v/>
      </c>
      <c r="R19" s="5" t="str">
        <f t="shared" si="1"/>
        <v/>
      </c>
      <c r="S19" s="5" t="str">
        <f t="shared" si="2"/>
        <v/>
      </c>
      <c r="T19" s="4"/>
      <c r="U19" s="6" t="str">
        <f t="shared" si="3"/>
        <v/>
      </c>
      <c r="V19" s="7" t="str">
        <f t="shared" ca="1" si="4"/>
        <v/>
      </c>
      <c r="W19" s="5" t="str">
        <f t="shared" si="5"/>
        <v/>
      </c>
      <c r="X19" s="3"/>
      <c r="Y19" s="2"/>
      <c r="Z19" s="2"/>
      <c r="AA19" s="2"/>
      <c r="AB19" s="2"/>
      <c r="AC19" s="2"/>
      <c r="AD19" s="2"/>
    </row>
    <row r="20" spans="1:30">
      <c r="A20" s="2"/>
      <c r="B20" s="2"/>
      <c r="C20" s="2"/>
      <c r="D20" s="2"/>
      <c r="E20" s="2"/>
      <c r="F20" s="2"/>
      <c r="G20" s="2"/>
      <c r="H20" s="2"/>
      <c r="I20" s="2"/>
      <c r="J20" s="2"/>
      <c r="K20" s="2"/>
      <c r="L20" s="3"/>
      <c r="M20" s="3"/>
      <c r="N20" s="3"/>
      <c r="O20" s="3"/>
      <c r="P20" s="3"/>
      <c r="Q20" s="5" t="str">
        <f t="shared" si="0"/>
        <v/>
      </c>
      <c r="R20" s="5" t="str">
        <f t="shared" si="1"/>
        <v/>
      </c>
      <c r="S20" s="5" t="str">
        <f t="shared" si="2"/>
        <v/>
      </c>
      <c r="T20" s="4"/>
      <c r="U20" s="6" t="str">
        <f t="shared" si="3"/>
        <v/>
      </c>
      <c r="V20" s="7" t="str">
        <f t="shared" ca="1" si="4"/>
        <v/>
      </c>
      <c r="W20" s="5" t="str">
        <f t="shared" si="5"/>
        <v/>
      </c>
      <c r="X20" s="3"/>
      <c r="Y20" s="2"/>
      <c r="Z20" s="2"/>
      <c r="AA20" s="2"/>
      <c r="AB20" s="2"/>
      <c r="AC20" s="2"/>
      <c r="AD20" s="2"/>
    </row>
    <row r="21" spans="1:30">
      <c r="A21" s="2"/>
      <c r="B21" s="2"/>
      <c r="C21" s="2"/>
      <c r="D21" s="2"/>
      <c r="E21" s="2"/>
      <c r="F21" s="2"/>
      <c r="G21" s="2"/>
      <c r="H21" s="2"/>
      <c r="I21" s="2"/>
      <c r="J21" s="2"/>
      <c r="K21" s="2"/>
      <c r="L21" s="3"/>
      <c r="M21" s="3"/>
      <c r="N21" s="3"/>
      <c r="O21" s="3"/>
      <c r="P21" s="3"/>
      <c r="Q21" s="5" t="str">
        <f t="shared" si="0"/>
        <v/>
      </c>
      <c r="R21" s="5" t="str">
        <f t="shared" si="1"/>
        <v/>
      </c>
      <c r="S21" s="5" t="str">
        <f t="shared" si="2"/>
        <v/>
      </c>
      <c r="T21" s="4"/>
      <c r="U21" s="6" t="str">
        <f t="shared" si="3"/>
        <v/>
      </c>
      <c r="V21" s="7" t="str">
        <f t="shared" ca="1" si="4"/>
        <v/>
      </c>
      <c r="W21" s="5" t="str">
        <f t="shared" si="5"/>
        <v/>
      </c>
      <c r="X21" s="3"/>
      <c r="Y21" s="2"/>
      <c r="Z21" s="2"/>
      <c r="AA21" s="2"/>
      <c r="AB21" s="2"/>
      <c r="AC21" s="2"/>
      <c r="AD21" s="2"/>
    </row>
    <row r="22" spans="1:30">
      <c r="A22" s="2"/>
      <c r="B22" s="2"/>
      <c r="C22" s="2"/>
      <c r="D22" s="2"/>
      <c r="E22" s="2"/>
      <c r="F22" s="2"/>
      <c r="G22" s="2"/>
      <c r="H22" s="2"/>
      <c r="I22" s="2"/>
      <c r="J22" s="2"/>
      <c r="K22" s="2"/>
      <c r="L22" s="3"/>
      <c r="M22" s="3"/>
      <c r="N22" s="3"/>
      <c r="O22" s="3"/>
      <c r="P22" s="3"/>
      <c r="Q22" s="5" t="str">
        <f t="shared" si="0"/>
        <v/>
      </c>
      <c r="R22" s="5" t="str">
        <f t="shared" si="1"/>
        <v/>
      </c>
      <c r="S22" s="5" t="str">
        <f t="shared" si="2"/>
        <v/>
      </c>
      <c r="T22" s="4"/>
      <c r="U22" s="6" t="str">
        <f t="shared" si="3"/>
        <v/>
      </c>
      <c r="V22" s="7" t="str">
        <f t="shared" ca="1" si="4"/>
        <v/>
      </c>
      <c r="W22" s="5" t="str">
        <f t="shared" si="5"/>
        <v/>
      </c>
      <c r="X22" s="3"/>
      <c r="Y22" s="2"/>
      <c r="Z22" s="2"/>
      <c r="AA22" s="2"/>
      <c r="AB22" s="2"/>
      <c r="AC22" s="2"/>
      <c r="AD22" s="2"/>
    </row>
    <row r="23" spans="1:30">
      <c r="A23" s="2"/>
      <c r="B23" s="2"/>
      <c r="C23" s="2"/>
      <c r="D23" s="2"/>
      <c r="E23" s="2"/>
      <c r="F23" s="2"/>
      <c r="G23" s="2"/>
      <c r="H23" s="2"/>
      <c r="I23" s="2"/>
      <c r="J23" s="2"/>
      <c r="K23" s="2"/>
      <c r="L23" s="3"/>
      <c r="M23" s="3"/>
      <c r="N23" s="3"/>
      <c r="O23" s="3"/>
      <c r="P23" s="3"/>
      <c r="Q23" s="5" t="str">
        <f t="shared" si="0"/>
        <v/>
      </c>
      <c r="R23" s="5" t="str">
        <f t="shared" si="1"/>
        <v/>
      </c>
      <c r="S23" s="5" t="str">
        <f t="shared" si="2"/>
        <v/>
      </c>
      <c r="T23" s="4"/>
      <c r="U23" s="6" t="str">
        <f t="shared" si="3"/>
        <v/>
      </c>
      <c r="V23" s="7" t="str">
        <f t="shared" ca="1" si="4"/>
        <v/>
      </c>
      <c r="W23" s="5" t="str">
        <f t="shared" si="5"/>
        <v/>
      </c>
      <c r="X23" s="3"/>
      <c r="Y23" s="2"/>
      <c r="Z23" s="2"/>
      <c r="AA23" s="2"/>
      <c r="AB23" s="2"/>
      <c r="AC23" s="2"/>
      <c r="AD23" s="2"/>
    </row>
    <row r="24" spans="1:30">
      <c r="A24" s="2"/>
      <c r="B24" s="2"/>
      <c r="C24" s="2"/>
      <c r="D24" s="2"/>
      <c r="E24" s="2"/>
      <c r="F24" s="2"/>
      <c r="G24" s="2"/>
      <c r="H24" s="2"/>
      <c r="I24" s="2"/>
      <c r="J24" s="2"/>
      <c r="K24" s="2"/>
      <c r="L24" s="3"/>
      <c r="M24" s="3"/>
      <c r="N24" s="3"/>
      <c r="O24" s="3"/>
      <c r="P24" s="3"/>
      <c r="Q24" s="5" t="str">
        <f t="shared" si="0"/>
        <v/>
      </c>
      <c r="R24" s="5" t="str">
        <f t="shared" si="1"/>
        <v/>
      </c>
      <c r="S24" s="5" t="str">
        <f t="shared" si="2"/>
        <v/>
      </c>
      <c r="T24" s="4"/>
      <c r="U24" s="6" t="str">
        <f t="shared" si="3"/>
        <v/>
      </c>
      <c r="V24" s="7" t="str">
        <f t="shared" ca="1" si="4"/>
        <v/>
      </c>
      <c r="W24" s="5" t="str">
        <f t="shared" si="5"/>
        <v/>
      </c>
      <c r="X24" s="3"/>
      <c r="Y24" s="2"/>
      <c r="Z24" s="2"/>
      <c r="AA24" s="2"/>
      <c r="AB24" s="2"/>
      <c r="AC24" s="2"/>
      <c r="AD24" s="2"/>
    </row>
    <row r="25" spans="1:30">
      <c r="A25" s="2"/>
      <c r="B25" s="2"/>
      <c r="C25" s="2"/>
      <c r="D25" s="2"/>
      <c r="E25" s="2"/>
      <c r="F25" s="2"/>
      <c r="G25" s="2"/>
      <c r="H25" s="2"/>
      <c r="I25" s="2"/>
      <c r="J25" s="2"/>
      <c r="K25" s="2"/>
      <c r="L25" s="3"/>
      <c r="M25" s="3"/>
      <c r="N25" s="3"/>
      <c r="O25" s="3"/>
      <c r="P25" s="3"/>
      <c r="Q25" s="5" t="str">
        <f t="shared" si="0"/>
        <v/>
      </c>
      <c r="R25" s="5" t="str">
        <f t="shared" si="1"/>
        <v/>
      </c>
      <c r="S25" s="5" t="str">
        <f t="shared" si="2"/>
        <v/>
      </c>
      <c r="T25" s="4"/>
      <c r="U25" s="6" t="str">
        <f t="shared" si="3"/>
        <v/>
      </c>
      <c r="V25" s="7" t="str">
        <f t="shared" ca="1" si="4"/>
        <v/>
      </c>
      <c r="W25" s="5" t="str">
        <f t="shared" si="5"/>
        <v/>
      </c>
      <c r="X25" s="3"/>
      <c r="Y25" s="2"/>
      <c r="Z25" s="2"/>
      <c r="AA25" s="2"/>
      <c r="AB25" s="2"/>
      <c r="AC25" s="2"/>
      <c r="AD25" s="2"/>
    </row>
    <row r="26" spans="1:30">
      <c r="A26" s="2"/>
      <c r="B26" s="2"/>
      <c r="C26" s="2"/>
      <c r="D26" s="2"/>
      <c r="E26" s="2"/>
      <c r="F26" s="2"/>
      <c r="G26" s="2"/>
      <c r="H26" s="2"/>
      <c r="I26" s="2"/>
      <c r="J26" s="2"/>
      <c r="K26" s="2"/>
      <c r="L26" s="3"/>
      <c r="M26" s="3"/>
      <c r="N26" s="3"/>
      <c r="O26" s="3"/>
      <c r="P26" s="3"/>
      <c r="Q26" s="5" t="str">
        <f t="shared" si="0"/>
        <v/>
      </c>
      <c r="R26" s="5" t="str">
        <f t="shared" si="1"/>
        <v/>
      </c>
      <c r="S26" s="5" t="str">
        <f t="shared" si="2"/>
        <v/>
      </c>
      <c r="T26" s="4"/>
      <c r="U26" s="6" t="str">
        <f t="shared" si="3"/>
        <v/>
      </c>
      <c r="V26" s="7" t="str">
        <f t="shared" ca="1" si="4"/>
        <v/>
      </c>
      <c r="W26" s="5" t="str">
        <f t="shared" si="5"/>
        <v/>
      </c>
      <c r="X26" s="3"/>
      <c r="Y26" s="2"/>
      <c r="Z26" s="2"/>
      <c r="AA26" s="2"/>
      <c r="AB26" s="2"/>
      <c r="AC26" s="2"/>
      <c r="AD26" s="2"/>
    </row>
    <row r="27" spans="1:30">
      <c r="A27" s="2"/>
      <c r="B27" s="2"/>
      <c r="C27" s="2"/>
      <c r="D27" s="2"/>
      <c r="E27" s="2"/>
      <c r="F27" s="2"/>
      <c r="G27" s="2"/>
      <c r="H27" s="2"/>
      <c r="I27" s="2"/>
      <c r="J27" s="2"/>
      <c r="K27" s="2"/>
      <c r="L27" s="3"/>
      <c r="M27" s="3"/>
      <c r="N27" s="3"/>
      <c r="O27" s="3"/>
      <c r="P27" s="3"/>
      <c r="Q27" s="5" t="str">
        <f t="shared" si="0"/>
        <v/>
      </c>
      <c r="R27" s="5" t="str">
        <f t="shared" si="1"/>
        <v/>
      </c>
      <c r="S27" s="5" t="str">
        <f t="shared" si="2"/>
        <v/>
      </c>
      <c r="T27" s="4"/>
      <c r="U27" s="6" t="str">
        <f t="shared" si="3"/>
        <v/>
      </c>
      <c r="V27" s="7" t="str">
        <f t="shared" ca="1" si="4"/>
        <v/>
      </c>
      <c r="W27" s="5" t="str">
        <f t="shared" si="5"/>
        <v/>
      </c>
      <c r="X27" s="3"/>
      <c r="Y27" s="2"/>
      <c r="Z27" s="2"/>
      <c r="AA27" s="2"/>
      <c r="AB27" s="2"/>
      <c r="AC27" s="2"/>
      <c r="AD27" s="2"/>
    </row>
    <row r="28" spans="1:30">
      <c r="A28" s="2"/>
      <c r="B28" s="2"/>
      <c r="C28" s="2"/>
      <c r="D28" s="2"/>
      <c r="E28" s="2"/>
      <c r="F28" s="2"/>
      <c r="G28" s="2"/>
      <c r="H28" s="2"/>
      <c r="I28" s="2"/>
      <c r="J28" s="2"/>
      <c r="K28" s="2"/>
      <c r="L28" s="3"/>
      <c r="M28" s="3"/>
      <c r="N28" s="3"/>
      <c r="O28" s="3"/>
      <c r="P28" s="3"/>
      <c r="Q28" s="5" t="str">
        <f t="shared" si="0"/>
        <v/>
      </c>
      <c r="R28" s="5" t="str">
        <f t="shared" si="1"/>
        <v/>
      </c>
      <c r="S28" s="5" t="str">
        <f t="shared" si="2"/>
        <v/>
      </c>
      <c r="T28" s="4"/>
      <c r="U28" s="6" t="str">
        <f t="shared" si="3"/>
        <v/>
      </c>
      <c r="V28" s="7" t="str">
        <f t="shared" ca="1" si="4"/>
        <v/>
      </c>
      <c r="W28" s="5" t="str">
        <f t="shared" si="5"/>
        <v/>
      </c>
      <c r="X28" s="3"/>
      <c r="Y28" s="2"/>
      <c r="Z28" s="2"/>
      <c r="AA28" s="2"/>
      <c r="AB28" s="2"/>
      <c r="AC28" s="2"/>
      <c r="AD28" s="2"/>
    </row>
    <row r="29" spans="1:30">
      <c r="A29" s="2"/>
      <c r="B29" s="2"/>
      <c r="C29" s="2"/>
      <c r="D29" s="2"/>
      <c r="E29" s="2"/>
      <c r="F29" s="2"/>
      <c r="G29" s="2"/>
      <c r="H29" s="2"/>
      <c r="I29" s="2"/>
      <c r="J29" s="2"/>
      <c r="K29" s="2"/>
      <c r="L29" s="3"/>
      <c r="M29" s="3"/>
      <c r="N29" s="3"/>
      <c r="O29" s="3"/>
      <c r="P29" s="3"/>
      <c r="Q29" s="5" t="str">
        <f t="shared" si="0"/>
        <v/>
      </c>
      <c r="R29" s="5" t="str">
        <f t="shared" si="1"/>
        <v/>
      </c>
      <c r="S29" s="5" t="str">
        <f t="shared" si="2"/>
        <v/>
      </c>
      <c r="T29" s="4"/>
      <c r="U29" s="6" t="str">
        <f t="shared" si="3"/>
        <v/>
      </c>
      <c r="V29" s="7" t="str">
        <f t="shared" ca="1" si="4"/>
        <v/>
      </c>
      <c r="W29" s="5" t="str">
        <f t="shared" si="5"/>
        <v/>
      </c>
      <c r="X29" s="3"/>
      <c r="Y29" s="2"/>
      <c r="Z29" s="2"/>
      <c r="AA29" s="2"/>
      <c r="AB29" s="2"/>
      <c r="AC29" s="2"/>
      <c r="AD29" s="2"/>
    </row>
    <row r="30" spans="1:30">
      <c r="A30" s="2"/>
      <c r="B30" s="2"/>
      <c r="C30" s="2"/>
      <c r="D30" s="2"/>
      <c r="E30" s="2"/>
      <c r="F30" s="2"/>
      <c r="G30" s="2"/>
      <c r="H30" s="2"/>
      <c r="I30" s="2"/>
      <c r="J30" s="2"/>
      <c r="K30" s="2"/>
      <c r="L30" s="3"/>
      <c r="M30" s="3"/>
      <c r="N30" s="3"/>
      <c r="O30" s="3"/>
      <c r="P30" s="3"/>
      <c r="Q30" s="5" t="str">
        <f t="shared" si="0"/>
        <v/>
      </c>
      <c r="R30" s="5" t="str">
        <f t="shared" si="1"/>
        <v/>
      </c>
      <c r="S30" s="5" t="str">
        <f t="shared" si="2"/>
        <v/>
      </c>
      <c r="T30" s="4"/>
      <c r="U30" s="6" t="str">
        <f t="shared" si="3"/>
        <v/>
      </c>
      <c r="V30" s="7" t="str">
        <f t="shared" ca="1" si="4"/>
        <v/>
      </c>
      <c r="W30" s="5" t="str">
        <f t="shared" si="5"/>
        <v/>
      </c>
      <c r="X30" s="3"/>
      <c r="Y30" s="2"/>
      <c r="Z30" s="2"/>
      <c r="AA30" s="2"/>
      <c r="AB30" s="2"/>
      <c r="AC30" s="2"/>
      <c r="AD30" s="2"/>
    </row>
    <row r="31" spans="1:30">
      <c r="A31" s="2"/>
      <c r="B31" s="2"/>
      <c r="C31" s="2"/>
      <c r="D31" s="2"/>
      <c r="E31" s="2"/>
      <c r="F31" s="2"/>
      <c r="G31" s="2"/>
      <c r="H31" s="2"/>
      <c r="I31" s="2"/>
      <c r="J31" s="2"/>
      <c r="K31" s="2"/>
      <c r="L31" s="3"/>
      <c r="M31" s="3"/>
      <c r="N31" s="3"/>
      <c r="O31" s="3"/>
      <c r="P31" s="3"/>
      <c r="Q31" s="5" t="str">
        <f t="shared" si="0"/>
        <v/>
      </c>
      <c r="R31" s="5" t="str">
        <f t="shared" si="1"/>
        <v/>
      </c>
      <c r="S31" s="5" t="str">
        <f t="shared" si="2"/>
        <v/>
      </c>
      <c r="T31" s="4"/>
      <c r="U31" s="6" t="str">
        <f t="shared" si="3"/>
        <v/>
      </c>
      <c r="V31" s="7" t="str">
        <f t="shared" ca="1" si="4"/>
        <v/>
      </c>
      <c r="W31" s="5" t="str">
        <f t="shared" si="5"/>
        <v/>
      </c>
      <c r="X31" s="3"/>
      <c r="Y31" s="2"/>
      <c r="Z31" s="2"/>
      <c r="AA31" s="2"/>
      <c r="AB31" s="2"/>
      <c r="AC31" s="2"/>
      <c r="AD31" s="2"/>
    </row>
    <row r="32" spans="1:30">
      <c r="A32" s="2"/>
      <c r="B32" s="2"/>
      <c r="C32" s="2"/>
      <c r="D32" s="2"/>
      <c r="E32" s="2"/>
      <c r="F32" s="2"/>
      <c r="G32" s="2"/>
      <c r="H32" s="2"/>
      <c r="I32" s="2"/>
      <c r="J32" s="2"/>
      <c r="K32" s="2"/>
      <c r="L32" s="3"/>
      <c r="M32" s="3"/>
      <c r="N32" s="3"/>
      <c r="O32" s="3"/>
      <c r="P32" s="3"/>
      <c r="Q32" s="5" t="str">
        <f t="shared" si="0"/>
        <v/>
      </c>
      <c r="R32" s="5" t="str">
        <f t="shared" si="1"/>
        <v/>
      </c>
      <c r="S32" s="5" t="str">
        <f t="shared" si="2"/>
        <v/>
      </c>
      <c r="T32" s="4"/>
      <c r="U32" s="6" t="str">
        <f t="shared" si="3"/>
        <v/>
      </c>
      <c r="V32" s="7" t="str">
        <f t="shared" ca="1" si="4"/>
        <v/>
      </c>
      <c r="W32" s="5" t="str">
        <f t="shared" si="5"/>
        <v/>
      </c>
      <c r="X32" s="3"/>
      <c r="Y32" s="2"/>
      <c r="Z32" s="2"/>
      <c r="AA32" s="2"/>
      <c r="AB32" s="2"/>
      <c r="AC32" s="2"/>
      <c r="AD32" s="2"/>
    </row>
    <row r="33" spans="1:30">
      <c r="A33" s="2"/>
      <c r="B33" s="2"/>
      <c r="C33" s="2"/>
      <c r="D33" s="2"/>
      <c r="E33" s="2"/>
      <c r="F33" s="2"/>
      <c r="G33" s="2"/>
      <c r="H33" s="2"/>
      <c r="I33" s="2"/>
      <c r="J33" s="2"/>
      <c r="K33" s="2"/>
      <c r="L33" s="3"/>
      <c r="M33" s="3"/>
      <c r="N33" s="3"/>
      <c r="O33" s="3"/>
      <c r="P33" s="3"/>
      <c r="Q33" s="5" t="str">
        <f t="shared" si="0"/>
        <v/>
      </c>
      <c r="R33" s="5" t="str">
        <f t="shared" si="1"/>
        <v/>
      </c>
      <c r="S33" s="5" t="str">
        <f t="shared" si="2"/>
        <v/>
      </c>
      <c r="T33" s="4"/>
      <c r="U33" s="6" t="str">
        <f t="shared" si="3"/>
        <v/>
      </c>
      <c r="V33" s="7" t="str">
        <f t="shared" ca="1" si="4"/>
        <v/>
      </c>
      <c r="W33" s="5" t="str">
        <f t="shared" si="5"/>
        <v/>
      </c>
      <c r="X33" s="3"/>
      <c r="Y33" s="2"/>
      <c r="Z33" s="2"/>
      <c r="AA33" s="2"/>
      <c r="AB33" s="2"/>
      <c r="AC33" s="2"/>
      <c r="AD33" s="2"/>
    </row>
    <row r="34" spans="1:30">
      <c r="A34" s="2"/>
      <c r="B34" s="2"/>
      <c r="C34" s="2"/>
      <c r="D34" s="2"/>
      <c r="E34" s="2"/>
      <c r="F34" s="2"/>
      <c r="G34" s="2"/>
      <c r="H34" s="2"/>
      <c r="I34" s="2"/>
      <c r="J34" s="2"/>
      <c r="K34" s="2"/>
      <c r="L34" s="3"/>
      <c r="M34" s="3"/>
      <c r="N34" s="3"/>
      <c r="O34" s="3"/>
      <c r="P34" s="3"/>
      <c r="Q34" s="5" t="str">
        <f t="shared" ref="Q34:Q65" si="6">IF(A34="","",IFERROR(L34/12,""))</f>
        <v/>
      </c>
      <c r="R34" s="5" t="str">
        <f t="shared" ref="R34:R65" si="7">IF(A34="","",IFERROR(IF(L34&gt;0,M34/(L34/365),""),""))</f>
        <v/>
      </c>
      <c r="S34" s="5" t="str">
        <f t="shared" ref="S34:S65" si="8">IF(A34="","",IFERROR(ROUNDUP((L34/365)*(O34+P34),0),""))</f>
        <v/>
      </c>
      <c r="T34" s="4"/>
      <c r="U34" s="6" t="str">
        <f t="shared" ref="U34:U65" si="9">IF(A34="","",IF(T34="","",T34-O34-P34))</f>
        <v/>
      </c>
      <c r="V34" s="7" t="str">
        <f t="shared" ref="V34:V65" ca="1" si="10">IF(A34="","",IF(OR(Y34="Missing",Z34="Hold"),"Needs data",IF(M34&lt;=S34,"Order now",IF(AND(T34&lt;&gt;"",T34&lt;=TODAY()+O34+P34),"Plan order","OK"))))</f>
        <v/>
      </c>
      <c r="W34" s="5" t="str">
        <f t="shared" ref="W34:W65" si="11">IF(A34="","",IFERROR(MAX(N34*2,ROUNDUP(L34/4,0)),""))</f>
        <v/>
      </c>
      <c r="X34" s="3"/>
      <c r="Y34" s="2"/>
      <c r="Z34" s="2"/>
      <c r="AA34" s="2"/>
      <c r="AB34" s="2"/>
      <c r="AC34" s="2"/>
      <c r="AD34" s="2"/>
    </row>
    <row r="35" spans="1:30">
      <c r="A35" s="2"/>
      <c r="B35" s="2"/>
      <c r="C35" s="2"/>
      <c r="D35" s="2"/>
      <c r="E35" s="2"/>
      <c r="F35" s="2"/>
      <c r="G35" s="2"/>
      <c r="H35" s="2"/>
      <c r="I35" s="2"/>
      <c r="J35" s="2"/>
      <c r="K35" s="2"/>
      <c r="L35" s="3"/>
      <c r="M35" s="3"/>
      <c r="N35" s="3"/>
      <c r="O35" s="3"/>
      <c r="P35" s="3"/>
      <c r="Q35" s="5" t="str">
        <f t="shared" si="6"/>
        <v/>
      </c>
      <c r="R35" s="5" t="str">
        <f t="shared" si="7"/>
        <v/>
      </c>
      <c r="S35" s="5" t="str">
        <f t="shared" si="8"/>
        <v/>
      </c>
      <c r="T35" s="4"/>
      <c r="U35" s="6" t="str">
        <f t="shared" si="9"/>
        <v/>
      </c>
      <c r="V35" s="7" t="str">
        <f t="shared" ca="1" si="10"/>
        <v/>
      </c>
      <c r="W35" s="5" t="str">
        <f t="shared" si="11"/>
        <v/>
      </c>
      <c r="X35" s="3"/>
      <c r="Y35" s="2"/>
      <c r="Z35" s="2"/>
      <c r="AA35" s="2"/>
      <c r="AB35" s="2"/>
      <c r="AC35" s="2"/>
      <c r="AD35" s="2"/>
    </row>
    <row r="36" spans="1:30">
      <c r="A36" s="2"/>
      <c r="B36" s="2"/>
      <c r="C36" s="2"/>
      <c r="D36" s="2"/>
      <c r="E36" s="2"/>
      <c r="F36" s="2"/>
      <c r="G36" s="2"/>
      <c r="H36" s="2"/>
      <c r="I36" s="2"/>
      <c r="J36" s="2"/>
      <c r="K36" s="2"/>
      <c r="L36" s="3"/>
      <c r="M36" s="3"/>
      <c r="N36" s="3"/>
      <c r="O36" s="3"/>
      <c r="P36" s="3"/>
      <c r="Q36" s="5" t="str">
        <f t="shared" si="6"/>
        <v/>
      </c>
      <c r="R36" s="5" t="str">
        <f t="shared" si="7"/>
        <v/>
      </c>
      <c r="S36" s="5" t="str">
        <f t="shared" si="8"/>
        <v/>
      </c>
      <c r="T36" s="4"/>
      <c r="U36" s="6" t="str">
        <f t="shared" si="9"/>
        <v/>
      </c>
      <c r="V36" s="7" t="str">
        <f t="shared" ca="1" si="10"/>
        <v/>
      </c>
      <c r="W36" s="5" t="str">
        <f t="shared" si="11"/>
        <v/>
      </c>
      <c r="X36" s="3"/>
      <c r="Y36" s="2"/>
      <c r="Z36" s="2"/>
      <c r="AA36" s="2"/>
      <c r="AB36" s="2"/>
      <c r="AC36" s="2"/>
      <c r="AD36" s="2"/>
    </row>
    <row r="37" spans="1:30">
      <c r="A37" s="2"/>
      <c r="B37" s="2"/>
      <c r="C37" s="2"/>
      <c r="D37" s="2"/>
      <c r="E37" s="2"/>
      <c r="F37" s="2"/>
      <c r="G37" s="2"/>
      <c r="H37" s="2"/>
      <c r="I37" s="2"/>
      <c r="J37" s="2"/>
      <c r="K37" s="2"/>
      <c r="L37" s="3"/>
      <c r="M37" s="3"/>
      <c r="N37" s="3"/>
      <c r="O37" s="3"/>
      <c r="P37" s="3"/>
      <c r="Q37" s="5" t="str">
        <f t="shared" si="6"/>
        <v/>
      </c>
      <c r="R37" s="5" t="str">
        <f t="shared" si="7"/>
        <v/>
      </c>
      <c r="S37" s="5" t="str">
        <f t="shared" si="8"/>
        <v/>
      </c>
      <c r="T37" s="4"/>
      <c r="U37" s="6" t="str">
        <f t="shared" si="9"/>
        <v/>
      </c>
      <c r="V37" s="7" t="str">
        <f t="shared" ca="1" si="10"/>
        <v/>
      </c>
      <c r="W37" s="5" t="str">
        <f t="shared" si="11"/>
        <v/>
      </c>
      <c r="X37" s="3"/>
      <c r="Y37" s="2"/>
      <c r="Z37" s="2"/>
      <c r="AA37" s="2"/>
      <c r="AB37" s="2"/>
      <c r="AC37" s="2"/>
      <c r="AD37" s="2"/>
    </row>
    <row r="38" spans="1:30">
      <c r="A38" s="2"/>
      <c r="B38" s="2"/>
      <c r="C38" s="2"/>
      <c r="D38" s="2"/>
      <c r="E38" s="2"/>
      <c r="F38" s="2"/>
      <c r="G38" s="2"/>
      <c r="H38" s="2"/>
      <c r="I38" s="2"/>
      <c r="J38" s="2"/>
      <c r="K38" s="2"/>
      <c r="L38" s="3"/>
      <c r="M38" s="3"/>
      <c r="N38" s="3"/>
      <c r="O38" s="3"/>
      <c r="P38" s="3"/>
      <c r="Q38" s="5" t="str">
        <f t="shared" si="6"/>
        <v/>
      </c>
      <c r="R38" s="5" t="str">
        <f t="shared" si="7"/>
        <v/>
      </c>
      <c r="S38" s="5" t="str">
        <f t="shared" si="8"/>
        <v/>
      </c>
      <c r="T38" s="4"/>
      <c r="U38" s="6" t="str">
        <f t="shared" si="9"/>
        <v/>
      </c>
      <c r="V38" s="7" t="str">
        <f t="shared" ca="1" si="10"/>
        <v/>
      </c>
      <c r="W38" s="5" t="str">
        <f t="shared" si="11"/>
        <v/>
      </c>
      <c r="X38" s="3"/>
      <c r="Y38" s="2"/>
      <c r="Z38" s="2"/>
      <c r="AA38" s="2"/>
      <c r="AB38" s="2"/>
      <c r="AC38" s="2"/>
      <c r="AD38" s="2"/>
    </row>
    <row r="39" spans="1:30">
      <c r="A39" s="2"/>
      <c r="B39" s="2"/>
      <c r="C39" s="2"/>
      <c r="D39" s="2"/>
      <c r="E39" s="2"/>
      <c r="F39" s="2"/>
      <c r="G39" s="2"/>
      <c r="H39" s="2"/>
      <c r="I39" s="2"/>
      <c r="J39" s="2"/>
      <c r="K39" s="2"/>
      <c r="L39" s="3"/>
      <c r="M39" s="3"/>
      <c r="N39" s="3"/>
      <c r="O39" s="3"/>
      <c r="P39" s="3"/>
      <c r="Q39" s="5" t="str">
        <f t="shared" si="6"/>
        <v/>
      </c>
      <c r="R39" s="5" t="str">
        <f t="shared" si="7"/>
        <v/>
      </c>
      <c r="S39" s="5" t="str">
        <f t="shared" si="8"/>
        <v/>
      </c>
      <c r="T39" s="4"/>
      <c r="U39" s="6" t="str">
        <f t="shared" si="9"/>
        <v/>
      </c>
      <c r="V39" s="7" t="str">
        <f t="shared" ca="1" si="10"/>
        <v/>
      </c>
      <c r="W39" s="5" t="str">
        <f t="shared" si="11"/>
        <v/>
      </c>
      <c r="X39" s="3"/>
      <c r="Y39" s="2"/>
      <c r="Z39" s="2"/>
      <c r="AA39" s="2"/>
      <c r="AB39" s="2"/>
      <c r="AC39" s="2"/>
      <c r="AD39" s="2"/>
    </row>
    <row r="40" spans="1:30">
      <c r="A40" s="2"/>
      <c r="B40" s="2"/>
      <c r="C40" s="2"/>
      <c r="D40" s="2"/>
      <c r="E40" s="2"/>
      <c r="F40" s="2"/>
      <c r="G40" s="2"/>
      <c r="H40" s="2"/>
      <c r="I40" s="2"/>
      <c r="J40" s="2"/>
      <c r="K40" s="2"/>
      <c r="L40" s="3"/>
      <c r="M40" s="3"/>
      <c r="N40" s="3"/>
      <c r="O40" s="3"/>
      <c r="P40" s="3"/>
      <c r="Q40" s="5" t="str">
        <f t="shared" si="6"/>
        <v/>
      </c>
      <c r="R40" s="5" t="str">
        <f t="shared" si="7"/>
        <v/>
      </c>
      <c r="S40" s="5" t="str">
        <f t="shared" si="8"/>
        <v/>
      </c>
      <c r="T40" s="4"/>
      <c r="U40" s="6" t="str">
        <f t="shared" si="9"/>
        <v/>
      </c>
      <c r="V40" s="7" t="str">
        <f t="shared" ca="1" si="10"/>
        <v/>
      </c>
      <c r="W40" s="5" t="str">
        <f t="shared" si="11"/>
        <v/>
      </c>
      <c r="X40" s="3"/>
      <c r="Y40" s="2"/>
      <c r="Z40" s="2"/>
      <c r="AA40" s="2"/>
      <c r="AB40" s="2"/>
      <c r="AC40" s="2"/>
      <c r="AD40" s="2"/>
    </row>
    <row r="41" spans="1:30">
      <c r="A41" s="2"/>
      <c r="B41" s="2"/>
      <c r="C41" s="2"/>
      <c r="D41" s="2"/>
      <c r="E41" s="2"/>
      <c r="F41" s="2"/>
      <c r="G41" s="2"/>
      <c r="H41" s="2"/>
      <c r="I41" s="2"/>
      <c r="J41" s="2"/>
      <c r="K41" s="2"/>
      <c r="L41" s="3"/>
      <c r="M41" s="3"/>
      <c r="N41" s="3"/>
      <c r="O41" s="3"/>
      <c r="P41" s="3"/>
      <c r="Q41" s="5" t="str">
        <f t="shared" si="6"/>
        <v/>
      </c>
      <c r="R41" s="5" t="str">
        <f t="shared" si="7"/>
        <v/>
      </c>
      <c r="S41" s="5" t="str">
        <f t="shared" si="8"/>
        <v/>
      </c>
      <c r="T41" s="4"/>
      <c r="U41" s="6" t="str">
        <f t="shared" si="9"/>
        <v/>
      </c>
      <c r="V41" s="7" t="str">
        <f t="shared" ca="1" si="10"/>
        <v/>
      </c>
      <c r="W41" s="5" t="str">
        <f t="shared" si="11"/>
        <v/>
      </c>
      <c r="X41" s="3"/>
      <c r="Y41" s="2"/>
      <c r="Z41" s="2"/>
      <c r="AA41" s="2"/>
      <c r="AB41" s="2"/>
      <c r="AC41" s="2"/>
      <c r="AD41" s="2"/>
    </row>
    <row r="42" spans="1:30">
      <c r="A42" s="2"/>
      <c r="B42" s="2"/>
      <c r="C42" s="2"/>
      <c r="D42" s="2"/>
      <c r="E42" s="2"/>
      <c r="F42" s="2"/>
      <c r="G42" s="2"/>
      <c r="H42" s="2"/>
      <c r="I42" s="2"/>
      <c r="J42" s="2"/>
      <c r="K42" s="2"/>
      <c r="L42" s="3"/>
      <c r="M42" s="3"/>
      <c r="N42" s="3"/>
      <c r="O42" s="3"/>
      <c r="P42" s="3"/>
      <c r="Q42" s="5" t="str">
        <f t="shared" si="6"/>
        <v/>
      </c>
      <c r="R42" s="5" t="str">
        <f t="shared" si="7"/>
        <v/>
      </c>
      <c r="S42" s="5" t="str">
        <f t="shared" si="8"/>
        <v/>
      </c>
      <c r="T42" s="4"/>
      <c r="U42" s="6" t="str">
        <f t="shared" si="9"/>
        <v/>
      </c>
      <c r="V42" s="7" t="str">
        <f t="shared" ca="1" si="10"/>
        <v/>
      </c>
      <c r="W42" s="5" t="str">
        <f t="shared" si="11"/>
        <v/>
      </c>
      <c r="X42" s="3"/>
      <c r="Y42" s="2"/>
      <c r="Z42" s="2"/>
      <c r="AA42" s="2"/>
      <c r="AB42" s="2"/>
      <c r="AC42" s="2"/>
      <c r="AD42" s="2"/>
    </row>
    <row r="43" spans="1:30">
      <c r="A43" s="2"/>
      <c r="B43" s="2"/>
      <c r="C43" s="2"/>
      <c r="D43" s="2"/>
      <c r="E43" s="2"/>
      <c r="F43" s="2"/>
      <c r="G43" s="2"/>
      <c r="H43" s="2"/>
      <c r="I43" s="2"/>
      <c r="J43" s="2"/>
      <c r="K43" s="2"/>
      <c r="L43" s="3"/>
      <c r="M43" s="3"/>
      <c r="N43" s="3"/>
      <c r="O43" s="3"/>
      <c r="P43" s="3"/>
      <c r="Q43" s="5" t="str">
        <f t="shared" si="6"/>
        <v/>
      </c>
      <c r="R43" s="5" t="str">
        <f t="shared" si="7"/>
        <v/>
      </c>
      <c r="S43" s="5" t="str">
        <f t="shared" si="8"/>
        <v/>
      </c>
      <c r="T43" s="4"/>
      <c r="U43" s="6" t="str">
        <f t="shared" si="9"/>
        <v/>
      </c>
      <c r="V43" s="7" t="str">
        <f t="shared" ca="1" si="10"/>
        <v/>
      </c>
      <c r="W43" s="5" t="str">
        <f t="shared" si="11"/>
        <v/>
      </c>
      <c r="X43" s="3"/>
      <c r="Y43" s="2"/>
      <c r="Z43" s="2"/>
      <c r="AA43" s="2"/>
      <c r="AB43" s="2"/>
      <c r="AC43" s="2"/>
      <c r="AD43" s="2"/>
    </row>
    <row r="44" spans="1:30">
      <c r="A44" s="2"/>
      <c r="B44" s="2"/>
      <c r="C44" s="2"/>
      <c r="D44" s="2"/>
      <c r="E44" s="2"/>
      <c r="F44" s="2"/>
      <c r="G44" s="2"/>
      <c r="H44" s="2"/>
      <c r="I44" s="2"/>
      <c r="J44" s="2"/>
      <c r="K44" s="2"/>
      <c r="L44" s="3"/>
      <c r="M44" s="3"/>
      <c r="N44" s="3"/>
      <c r="O44" s="3"/>
      <c r="P44" s="3"/>
      <c r="Q44" s="5" t="str">
        <f t="shared" si="6"/>
        <v/>
      </c>
      <c r="R44" s="5" t="str">
        <f t="shared" si="7"/>
        <v/>
      </c>
      <c r="S44" s="5" t="str">
        <f t="shared" si="8"/>
        <v/>
      </c>
      <c r="T44" s="4"/>
      <c r="U44" s="6" t="str">
        <f t="shared" si="9"/>
        <v/>
      </c>
      <c r="V44" s="7" t="str">
        <f t="shared" ca="1" si="10"/>
        <v/>
      </c>
      <c r="W44" s="5" t="str">
        <f t="shared" si="11"/>
        <v/>
      </c>
      <c r="X44" s="3"/>
      <c r="Y44" s="2"/>
      <c r="Z44" s="2"/>
      <c r="AA44" s="2"/>
      <c r="AB44" s="2"/>
      <c r="AC44" s="2"/>
      <c r="AD44" s="2"/>
    </row>
    <row r="45" spans="1:30">
      <c r="A45" s="2"/>
      <c r="B45" s="2"/>
      <c r="C45" s="2"/>
      <c r="D45" s="2"/>
      <c r="E45" s="2"/>
      <c r="F45" s="2"/>
      <c r="G45" s="2"/>
      <c r="H45" s="2"/>
      <c r="I45" s="2"/>
      <c r="J45" s="2"/>
      <c r="K45" s="2"/>
      <c r="L45" s="3"/>
      <c r="M45" s="3"/>
      <c r="N45" s="3"/>
      <c r="O45" s="3"/>
      <c r="P45" s="3"/>
      <c r="Q45" s="5" t="str">
        <f t="shared" si="6"/>
        <v/>
      </c>
      <c r="R45" s="5" t="str">
        <f t="shared" si="7"/>
        <v/>
      </c>
      <c r="S45" s="5" t="str">
        <f t="shared" si="8"/>
        <v/>
      </c>
      <c r="T45" s="4"/>
      <c r="U45" s="6" t="str">
        <f t="shared" si="9"/>
        <v/>
      </c>
      <c r="V45" s="7" t="str">
        <f t="shared" ca="1" si="10"/>
        <v/>
      </c>
      <c r="W45" s="5" t="str">
        <f t="shared" si="11"/>
        <v/>
      </c>
      <c r="X45" s="3"/>
      <c r="Y45" s="2"/>
      <c r="Z45" s="2"/>
      <c r="AA45" s="2"/>
      <c r="AB45" s="2"/>
      <c r="AC45" s="2"/>
      <c r="AD45" s="2"/>
    </row>
    <row r="46" spans="1:30">
      <c r="A46" s="2"/>
      <c r="B46" s="2"/>
      <c r="C46" s="2"/>
      <c r="D46" s="2"/>
      <c r="E46" s="2"/>
      <c r="F46" s="2"/>
      <c r="G46" s="2"/>
      <c r="H46" s="2"/>
      <c r="I46" s="2"/>
      <c r="J46" s="2"/>
      <c r="K46" s="2"/>
      <c r="L46" s="3"/>
      <c r="M46" s="3"/>
      <c r="N46" s="3"/>
      <c r="O46" s="3"/>
      <c r="P46" s="3"/>
      <c r="Q46" s="5" t="str">
        <f t="shared" si="6"/>
        <v/>
      </c>
      <c r="R46" s="5" t="str">
        <f t="shared" si="7"/>
        <v/>
      </c>
      <c r="S46" s="5" t="str">
        <f t="shared" si="8"/>
        <v/>
      </c>
      <c r="T46" s="4"/>
      <c r="U46" s="6" t="str">
        <f t="shared" si="9"/>
        <v/>
      </c>
      <c r="V46" s="7" t="str">
        <f t="shared" ca="1" si="10"/>
        <v/>
      </c>
      <c r="W46" s="5" t="str">
        <f t="shared" si="11"/>
        <v/>
      </c>
      <c r="X46" s="3"/>
      <c r="Y46" s="2"/>
      <c r="Z46" s="2"/>
      <c r="AA46" s="2"/>
      <c r="AB46" s="2"/>
      <c r="AC46" s="2"/>
      <c r="AD46" s="2"/>
    </row>
    <row r="47" spans="1:30">
      <c r="A47" s="2"/>
      <c r="B47" s="2"/>
      <c r="C47" s="2"/>
      <c r="D47" s="2"/>
      <c r="E47" s="2"/>
      <c r="F47" s="2"/>
      <c r="G47" s="2"/>
      <c r="H47" s="2"/>
      <c r="I47" s="2"/>
      <c r="J47" s="2"/>
      <c r="K47" s="2"/>
      <c r="L47" s="3"/>
      <c r="M47" s="3"/>
      <c r="N47" s="3"/>
      <c r="O47" s="3"/>
      <c r="P47" s="3"/>
      <c r="Q47" s="5" t="str">
        <f t="shared" si="6"/>
        <v/>
      </c>
      <c r="R47" s="5" t="str">
        <f t="shared" si="7"/>
        <v/>
      </c>
      <c r="S47" s="5" t="str">
        <f t="shared" si="8"/>
        <v/>
      </c>
      <c r="T47" s="4"/>
      <c r="U47" s="6" t="str">
        <f t="shared" si="9"/>
        <v/>
      </c>
      <c r="V47" s="7" t="str">
        <f t="shared" ca="1" si="10"/>
        <v/>
      </c>
      <c r="W47" s="5" t="str">
        <f t="shared" si="11"/>
        <v/>
      </c>
      <c r="X47" s="3"/>
      <c r="Y47" s="2"/>
      <c r="Z47" s="2"/>
      <c r="AA47" s="2"/>
      <c r="AB47" s="2"/>
      <c r="AC47" s="2"/>
      <c r="AD47" s="2"/>
    </row>
    <row r="48" spans="1:30">
      <c r="A48" s="2"/>
      <c r="B48" s="2"/>
      <c r="C48" s="2"/>
      <c r="D48" s="2"/>
      <c r="E48" s="2"/>
      <c r="F48" s="2"/>
      <c r="G48" s="2"/>
      <c r="H48" s="2"/>
      <c r="I48" s="2"/>
      <c r="J48" s="2"/>
      <c r="K48" s="2"/>
      <c r="L48" s="3"/>
      <c r="M48" s="3"/>
      <c r="N48" s="3"/>
      <c r="O48" s="3"/>
      <c r="P48" s="3"/>
      <c r="Q48" s="5" t="str">
        <f t="shared" si="6"/>
        <v/>
      </c>
      <c r="R48" s="5" t="str">
        <f t="shared" si="7"/>
        <v/>
      </c>
      <c r="S48" s="5" t="str">
        <f t="shared" si="8"/>
        <v/>
      </c>
      <c r="T48" s="4"/>
      <c r="U48" s="6" t="str">
        <f t="shared" si="9"/>
        <v/>
      </c>
      <c r="V48" s="7" t="str">
        <f t="shared" ca="1" si="10"/>
        <v/>
      </c>
      <c r="W48" s="5" t="str">
        <f t="shared" si="11"/>
        <v/>
      </c>
      <c r="X48" s="3"/>
      <c r="Y48" s="2"/>
      <c r="Z48" s="2"/>
      <c r="AA48" s="2"/>
      <c r="AB48" s="2"/>
      <c r="AC48" s="2"/>
      <c r="AD48" s="2"/>
    </row>
    <row r="49" spans="1:30">
      <c r="A49" s="2"/>
      <c r="B49" s="2"/>
      <c r="C49" s="2"/>
      <c r="D49" s="2"/>
      <c r="E49" s="2"/>
      <c r="F49" s="2"/>
      <c r="G49" s="2"/>
      <c r="H49" s="2"/>
      <c r="I49" s="2"/>
      <c r="J49" s="2"/>
      <c r="K49" s="2"/>
      <c r="L49" s="3"/>
      <c r="M49" s="3"/>
      <c r="N49" s="3"/>
      <c r="O49" s="3"/>
      <c r="P49" s="3"/>
      <c r="Q49" s="5" t="str">
        <f t="shared" si="6"/>
        <v/>
      </c>
      <c r="R49" s="5" t="str">
        <f t="shared" si="7"/>
        <v/>
      </c>
      <c r="S49" s="5" t="str">
        <f t="shared" si="8"/>
        <v/>
      </c>
      <c r="T49" s="4"/>
      <c r="U49" s="6" t="str">
        <f t="shared" si="9"/>
        <v/>
      </c>
      <c r="V49" s="7" t="str">
        <f t="shared" ca="1" si="10"/>
        <v/>
      </c>
      <c r="W49" s="5" t="str">
        <f t="shared" si="11"/>
        <v/>
      </c>
      <c r="X49" s="3"/>
      <c r="Y49" s="2"/>
      <c r="Z49" s="2"/>
      <c r="AA49" s="2"/>
      <c r="AB49" s="2"/>
      <c r="AC49" s="2"/>
      <c r="AD49" s="2"/>
    </row>
    <row r="50" spans="1:30">
      <c r="A50" s="2"/>
      <c r="B50" s="2"/>
      <c r="C50" s="2"/>
      <c r="D50" s="2"/>
      <c r="E50" s="2"/>
      <c r="F50" s="2"/>
      <c r="G50" s="2"/>
      <c r="H50" s="2"/>
      <c r="I50" s="2"/>
      <c r="J50" s="2"/>
      <c r="K50" s="2"/>
      <c r="L50" s="3"/>
      <c r="M50" s="3"/>
      <c r="N50" s="3"/>
      <c r="O50" s="3"/>
      <c r="P50" s="3"/>
      <c r="Q50" s="5" t="str">
        <f t="shared" si="6"/>
        <v/>
      </c>
      <c r="R50" s="5" t="str">
        <f t="shared" si="7"/>
        <v/>
      </c>
      <c r="S50" s="5" t="str">
        <f t="shared" si="8"/>
        <v/>
      </c>
      <c r="T50" s="4"/>
      <c r="U50" s="6" t="str">
        <f t="shared" si="9"/>
        <v/>
      </c>
      <c r="V50" s="7" t="str">
        <f t="shared" ca="1" si="10"/>
        <v/>
      </c>
      <c r="W50" s="5" t="str">
        <f t="shared" si="11"/>
        <v/>
      </c>
      <c r="X50" s="3"/>
      <c r="Y50" s="2"/>
      <c r="Z50" s="2"/>
      <c r="AA50" s="2"/>
      <c r="AB50" s="2"/>
      <c r="AC50" s="2"/>
      <c r="AD50" s="2"/>
    </row>
    <row r="51" spans="1:30">
      <c r="A51" s="2"/>
      <c r="B51" s="2"/>
      <c r="C51" s="2"/>
      <c r="D51" s="2"/>
      <c r="E51" s="2"/>
      <c r="F51" s="2"/>
      <c r="G51" s="2"/>
      <c r="H51" s="2"/>
      <c r="I51" s="2"/>
      <c r="J51" s="2"/>
      <c r="K51" s="2"/>
      <c r="L51" s="3"/>
      <c r="M51" s="3"/>
      <c r="N51" s="3"/>
      <c r="O51" s="3"/>
      <c r="P51" s="3"/>
      <c r="Q51" s="5" t="str">
        <f t="shared" si="6"/>
        <v/>
      </c>
      <c r="R51" s="5" t="str">
        <f t="shared" si="7"/>
        <v/>
      </c>
      <c r="S51" s="5" t="str">
        <f t="shared" si="8"/>
        <v/>
      </c>
      <c r="T51" s="4"/>
      <c r="U51" s="6" t="str">
        <f t="shared" si="9"/>
        <v/>
      </c>
      <c r="V51" s="7" t="str">
        <f t="shared" ca="1" si="10"/>
        <v/>
      </c>
      <c r="W51" s="5" t="str">
        <f t="shared" si="11"/>
        <v/>
      </c>
      <c r="X51" s="3"/>
      <c r="Y51" s="2"/>
      <c r="Z51" s="2"/>
      <c r="AA51" s="2"/>
      <c r="AB51" s="2"/>
      <c r="AC51" s="2"/>
      <c r="AD51" s="2"/>
    </row>
    <row r="52" spans="1:30">
      <c r="A52" s="2"/>
      <c r="B52" s="2"/>
      <c r="C52" s="2"/>
      <c r="D52" s="2"/>
      <c r="E52" s="2"/>
      <c r="F52" s="2"/>
      <c r="G52" s="2"/>
      <c r="H52" s="2"/>
      <c r="I52" s="2"/>
      <c r="J52" s="2"/>
      <c r="K52" s="2"/>
      <c r="L52" s="3"/>
      <c r="M52" s="3"/>
      <c r="N52" s="3"/>
      <c r="O52" s="3"/>
      <c r="P52" s="3"/>
      <c r="Q52" s="5" t="str">
        <f t="shared" si="6"/>
        <v/>
      </c>
      <c r="R52" s="5" t="str">
        <f t="shared" si="7"/>
        <v/>
      </c>
      <c r="S52" s="5" t="str">
        <f t="shared" si="8"/>
        <v/>
      </c>
      <c r="T52" s="4"/>
      <c r="U52" s="6" t="str">
        <f t="shared" si="9"/>
        <v/>
      </c>
      <c r="V52" s="7" t="str">
        <f t="shared" ca="1" si="10"/>
        <v/>
      </c>
      <c r="W52" s="5" t="str">
        <f t="shared" si="11"/>
        <v/>
      </c>
      <c r="X52" s="3"/>
      <c r="Y52" s="2"/>
      <c r="Z52" s="2"/>
      <c r="AA52" s="2"/>
      <c r="AB52" s="2"/>
      <c r="AC52" s="2"/>
      <c r="AD52" s="2"/>
    </row>
    <row r="53" spans="1:30">
      <c r="A53" s="2"/>
      <c r="B53" s="2"/>
      <c r="C53" s="2"/>
      <c r="D53" s="2"/>
      <c r="E53" s="2"/>
      <c r="F53" s="2"/>
      <c r="G53" s="2"/>
      <c r="H53" s="2"/>
      <c r="I53" s="2"/>
      <c r="J53" s="2"/>
      <c r="K53" s="2"/>
      <c r="L53" s="3"/>
      <c r="M53" s="3"/>
      <c r="N53" s="3"/>
      <c r="O53" s="3"/>
      <c r="P53" s="3"/>
      <c r="Q53" s="5" t="str">
        <f t="shared" si="6"/>
        <v/>
      </c>
      <c r="R53" s="5" t="str">
        <f t="shared" si="7"/>
        <v/>
      </c>
      <c r="S53" s="5" t="str">
        <f t="shared" si="8"/>
        <v/>
      </c>
      <c r="T53" s="4"/>
      <c r="U53" s="6" t="str">
        <f t="shared" si="9"/>
        <v/>
      </c>
      <c r="V53" s="7" t="str">
        <f t="shared" ca="1" si="10"/>
        <v/>
      </c>
      <c r="W53" s="5" t="str">
        <f t="shared" si="11"/>
        <v/>
      </c>
      <c r="X53" s="3"/>
      <c r="Y53" s="2"/>
      <c r="Z53" s="2"/>
      <c r="AA53" s="2"/>
      <c r="AB53" s="2"/>
      <c r="AC53" s="2"/>
      <c r="AD53" s="2"/>
    </row>
    <row r="54" spans="1:30">
      <c r="A54" s="2"/>
      <c r="B54" s="2"/>
      <c r="C54" s="2"/>
      <c r="D54" s="2"/>
      <c r="E54" s="2"/>
      <c r="F54" s="2"/>
      <c r="G54" s="2"/>
      <c r="H54" s="2"/>
      <c r="I54" s="2"/>
      <c r="J54" s="2"/>
      <c r="K54" s="2"/>
      <c r="L54" s="3"/>
      <c r="M54" s="3"/>
      <c r="N54" s="3"/>
      <c r="O54" s="3"/>
      <c r="P54" s="3"/>
      <c r="Q54" s="5" t="str">
        <f t="shared" si="6"/>
        <v/>
      </c>
      <c r="R54" s="5" t="str">
        <f t="shared" si="7"/>
        <v/>
      </c>
      <c r="S54" s="5" t="str">
        <f t="shared" si="8"/>
        <v/>
      </c>
      <c r="T54" s="4"/>
      <c r="U54" s="6" t="str">
        <f t="shared" si="9"/>
        <v/>
      </c>
      <c r="V54" s="7" t="str">
        <f t="shared" ca="1" si="10"/>
        <v/>
      </c>
      <c r="W54" s="5" t="str">
        <f t="shared" si="11"/>
        <v/>
      </c>
      <c r="X54" s="3"/>
      <c r="Y54" s="2"/>
      <c r="Z54" s="2"/>
      <c r="AA54" s="2"/>
      <c r="AB54" s="2"/>
      <c r="AC54" s="2"/>
      <c r="AD54" s="2"/>
    </row>
    <row r="55" spans="1:30">
      <c r="A55" s="2"/>
      <c r="B55" s="2"/>
      <c r="C55" s="2"/>
      <c r="D55" s="2"/>
      <c r="E55" s="2"/>
      <c r="F55" s="2"/>
      <c r="G55" s="2"/>
      <c r="H55" s="2"/>
      <c r="I55" s="2"/>
      <c r="J55" s="2"/>
      <c r="K55" s="2"/>
      <c r="L55" s="3"/>
      <c r="M55" s="3"/>
      <c r="N55" s="3"/>
      <c r="O55" s="3"/>
      <c r="P55" s="3"/>
      <c r="Q55" s="5" t="str">
        <f t="shared" si="6"/>
        <v/>
      </c>
      <c r="R55" s="5" t="str">
        <f t="shared" si="7"/>
        <v/>
      </c>
      <c r="S55" s="5" t="str">
        <f t="shared" si="8"/>
        <v/>
      </c>
      <c r="T55" s="4"/>
      <c r="U55" s="6" t="str">
        <f t="shared" si="9"/>
        <v/>
      </c>
      <c r="V55" s="7" t="str">
        <f t="shared" ca="1" si="10"/>
        <v/>
      </c>
      <c r="W55" s="5" t="str">
        <f t="shared" si="11"/>
        <v/>
      </c>
      <c r="X55" s="3"/>
      <c r="Y55" s="2"/>
      <c r="Z55" s="2"/>
      <c r="AA55" s="2"/>
      <c r="AB55" s="2"/>
      <c r="AC55" s="2"/>
      <c r="AD55" s="2"/>
    </row>
    <row r="56" spans="1:30">
      <c r="A56" s="2"/>
      <c r="B56" s="2"/>
      <c r="C56" s="2"/>
      <c r="D56" s="2"/>
      <c r="E56" s="2"/>
      <c r="F56" s="2"/>
      <c r="G56" s="2"/>
      <c r="H56" s="2"/>
      <c r="I56" s="2"/>
      <c r="J56" s="2"/>
      <c r="K56" s="2"/>
      <c r="L56" s="3"/>
      <c r="M56" s="3"/>
      <c r="N56" s="3"/>
      <c r="O56" s="3"/>
      <c r="P56" s="3"/>
      <c r="Q56" s="5" t="str">
        <f t="shared" si="6"/>
        <v/>
      </c>
      <c r="R56" s="5" t="str">
        <f t="shared" si="7"/>
        <v/>
      </c>
      <c r="S56" s="5" t="str">
        <f t="shared" si="8"/>
        <v/>
      </c>
      <c r="T56" s="4"/>
      <c r="U56" s="6" t="str">
        <f t="shared" si="9"/>
        <v/>
      </c>
      <c r="V56" s="7" t="str">
        <f t="shared" ca="1" si="10"/>
        <v/>
      </c>
      <c r="W56" s="5" t="str">
        <f t="shared" si="11"/>
        <v/>
      </c>
      <c r="X56" s="3"/>
      <c r="Y56" s="2"/>
      <c r="Z56" s="2"/>
      <c r="AA56" s="2"/>
      <c r="AB56" s="2"/>
      <c r="AC56" s="2"/>
      <c r="AD56" s="2"/>
    </row>
    <row r="57" spans="1:30">
      <c r="A57" s="2"/>
      <c r="B57" s="2"/>
      <c r="C57" s="2"/>
      <c r="D57" s="2"/>
      <c r="E57" s="2"/>
      <c r="F57" s="2"/>
      <c r="G57" s="2"/>
      <c r="H57" s="2"/>
      <c r="I57" s="2"/>
      <c r="J57" s="2"/>
      <c r="K57" s="2"/>
      <c r="L57" s="3"/>
      <c r="M57" s="3"/>
      <c r="N57" s="3"/>
      <c r="O57" s="3"/>
      <c r="P57" s="3"/>
      <c r="Q57" s="5" t="str">
        <f t="shared" si="6"/>
        <v/>
      </c>
      <c r="R57" s="5" t="str">
        <f t="shared" si="7"/>
        <v/>
      </c>
      <c r="S57" s="5" t="str">
        <f t="shared" si="8"/>
        <v/>
      </c>
      <c r="T57" s="4"/>
      <c r="U57" s="6" t="str">
        <f t="shared" si="9"/>
        <v/>
      </c>
      <c r="V57" s="7" t="str">
        <f t="shared" ca="1" si="10"/>
        <v/>
      </c>
      <c r="W57" s="5" t="str">
        <f t="shared" si="11"/>
        <v/>
      </c>
      <c r="X57" s="3"/>
      <c r="Y57" s="2"/>
      <c r="Z57" s="2"/>
      <c r="AA57" s="2"/>
      <c r="AB57" s="2"/>
      <c r="AC57" s="2"/>
      <c r="AD57" s="2"/>
    </row>
    <row r="58" spans="1:30">
      <c r="A58" s="2"/>
      <c r="B58" s="2"/>
      <c r="C58" s="2"/>
      <c r="D58" s="2"/>
      <c r="E58" s="2"/>
      <c r="F58" s="2"/>
      <c r="G58" s="2"/>
      <c r="H58" s="2"/>
      <c r="I58" s="2"/>
      <c r="J58" s="2"/>
      <c r="K58" s="2"/>
      <c r="L58" s="3"/>
      <c r="M58" s="3"/>
      <c r="N58" s="3"/>
      <c r="O58" s="3"/>
      <c r="P58" s="3"/>
      <c r="Q58" s="5" t="str">
        <f t="shared" si="6"/>
        <v/>
      </c>
      <c r="R58" s="5" t="str">
        <f t="shared" si="7"/>
        <v/>
      </c>
      <c r="S58" s="5" t="str">
        <f t="shared" si="8"/>
        <v/>
      </c>
      <c r="T58" s="4"/>
      <c r="U58" s="6" t="str">
        <f t="shared" si="9"/>
        <v/>
      </c>
      <c r="V58" s="7" t="str">
        <f t="shared" ca="1" si="10"/>
        <v/>
      </c>
      <c r="W58" s="5" t="str">
        <f t="shared" si="11"/>
        <v/>
      </c>
      <c r="X58" s="3"/>
      <c r="Y58" s="2"/>
      <c r="Z58" s="2"/>
      <c r="AA58" s="2"/>
      <c r="AB58" s="2"/>
      <c r="AC58" s="2"/>
      <c r="AD58" s="2"/>
    </row>
    <row r="59" spans="1:30">
      <c r="A59" s="2"/>
      <c r="B59" s="2"/>
      <c r="C59" s="2"/>
      <c r="D59" s="2"/>
      <c r="E59" s="2"/>
      <c r="F59" s="2"/>
      <c r="G59" s="2"/>
      <c r="H59" s="2"/>
      <c r="I59" s="2"/>
      <c r="J59" s="2"/>
      <c r="K59" s="2"/>
      <c r="L59" s="3"/>
      <c r="M59" s="3"/>
      <c r="N59" s="3"/>
      <c r="O59" s="3"/>
      <c r="P59" s="3"/>
      <c r="Q59" s="5" t="str">
        <f t="shared" si="6"/>
        <v/>
      </c>
      <c r="R59" s="5" t="str">
        <f t="shared" si="7"/>
        <v/>
      </c>
      <c r="S59" s="5" t="str">
        <f t="shared" si="8"/>
        <v/>
      </c>
      <c r="T59" s="4"/>
      <c r="U59" s="6" t="str">
        <f t="shared" si="9"/>
        <v/>
      </c>
      <c r="V59" s="7" t="str">
        <f t="shared" ca="1" si="10"/>
        <v/>
      </c>
      <c r="W59" s="5" t="str">
        <f t="shared" si="11"/>
        <v/>
      </c>
      <c r="X59" s="3"/>
      <c r="Y59" s="2"/>
      <c r="Z59" s="2"/>
      <c r="AA59" s="2"/>
      <c r="AB59" s="2"/>
      <c r="AC59" s="2"/>
      <c r="AD59" s="2"/>
    </row>
    <row r="60" spans="1:30">
      <c r="A60" s="2"/>
      <c r="B60" s="2"/>
      <c r="C60" s="2"/>
      <c r="D60" s="2"/>
      <c r="E60" s="2"/>
      <c r="F60" s="2"/>
      <c r="G60" s="2"/>
      <c r="H60" s="2"/>
      <c r="I60" s="2"/>
      <c r="J60" s="2"/>
      <c r="K60" s="2"/>
      <c r="L60" s="3"/>
      <c r="M60" s="3"/>
      <c r="N60" s="3"/>
      <c r="O60" s="3"/>
      <c r="P60" s="3"/>
      <c r="Q60" s="5" t="str">
        <f t="shared" si="6"/>
        <v/>
      </c>
      <c r="R60" s="5" t="str">
        <f t="shared" si="7"/>
        <v/>
      </c>
      <c r="S60" s="5" t="str">
        <f t="shared" si="8"/>
        <v/>
      </c>
      <c r="T60" s="4"/>
      <c r="U60" s="6" t="str">
        <f t="shared" si="9"/>
        <v/>
      </c>
      <c r="V60" s="7" t="str">
        <f t="shared" ca="1" si="10"/>
        <v/>
      </c>
      <c r="W60" s="5" t="str">
        <f t="shared" si="11"/>
        <v/>
      </c>
      <c r="X60" s="3"/>
      <c r="Y60" s="2"/>
      <c r="Z60" s="2"/>
      <c r="AA60" s="2"/>
      <c r="AB60" s="2"/>
      <c r="AC60" s="2"/>
      <c r="AD60" s="2"/>
    </row>
    <row r="61" spans="1:30">
      <c r="A61" s="2"/>
      <c r="B61" s="2"/>
      <c r="C61" s="2"/>
      <c r="D61" s="2"/>
      <c r="E61" s="2"/>
      <c r="F61" s="2"/>
      <c r="G61" s="2"/>
      <c r="H61" s="2"/>
      <c r="I61" s="2"/>
      <c r="J61" s="2"/>
      <c r="K61" s="2"/>
      <c r="L61" s="3"/>
      <c r="M61" s="3"/>
      <c r="N61" s="3"/>
      <c r="O61" s="3"/>
      <c r="P61" s="3"/>
      <c r="Q61" s="5" t="str">
        <f t="shared" si="6"/>
        <v/>
      </c>
      <c r="R61" s="5" t="str">
        <f t="shared" si="7"/>
        <v/>
      </c>
      <c r="S61" s="5" t="str">
        <f t="shared" si="8"/>
        <v/>
      </c>
      <c r="T61" s="4"/>
      <c r="U61" s="6" t="str">
        <f t="shared" si="9"/>
        <v/>
      </c>
      <c r="V61" s="7" t="str">
        <f t="shared" ca="1" si="10"/>
        <v/>
      </c>
      <c r="W61" s="5" t="str">
        <f t="shared" si="11"/>
        <v/>
      </c>
      <c r="X61" s="3"/>
      <c r="Y61" s="2"/>
      <c r="Z61" s="2"/>
      <c r="AA61" s="2"/>
      <c r="AB61" s="2"/>
      <c r="AC61" s="2"/>
      <c r="AD61" s="2"/>
    </row>
    <row r="62" spans="1:30">
      <c r="A62" s="2"/>
      <c r="B62" s="2"/>
      <c r="C62" s="2"/>
      <c r="D62" s="2"/>
      <c r="E62" s="2"/>
      <c r="F62" s="2"/>
      <c r="G62" s="2"/>
      <c r="H62" s="2"/>
      <c r="I62" s="2"/>
      <c r="J62" s="2"/>
      <c r="K62" s="2"/>
      <c r="L62" s="3"/>
      <c r="M62" s="3"/>
      <c r="N62" s="3"/>
      <c r="O62" s="3"/>
      <c r="P62" s="3"/>
      <c r="Q62" s="5" t="str">
        <f t="shared" si="6"/>
        <v/>
      </c>
      <c r="R62" s="5" t="str">
        <f t="shared" si="7"/>
        <v/>
      </c>
      <c r="S62" s="5" t="str">
        <f t="shared" si="8"/>
        <v/>
      </c>
      <c r="T62" s="4"/>
      <c r="U62" s="6" t="str">
        <f t="shared" si="9"/>
        <v/>
      </c>
      <c r="V62" s="7" t="str">
        <f t="shared" ca="1" si="10"/>
        <v/>
      </c>
      <c r="W62" s="5" t="str">
        <f t="shared" si="11"/>
        <v/>
      </c>
      <c r="X62" s="3"/>
      <c r="Y62" s="2"/>
      <c r="Z62" s="2"/>
      <c r="AA62" s="2"/>
      <c r="AB62" s="2"/>
      <c r="AC62" s="2"/>
      <c r="AD62" s="2"/>
    </row>
    <row r="63" spans="1:30">
      <c r="A63" s="2"/>
      <c r="B63" s="2"/>
      <c r="C63" s="2"/>
      <c r="D63" s="2"/>
      <c r="E63" s="2"/>
      <c r="F63" s="2"/>
      <c r="G63" s="2"/>
      <c r="H63" s="2"/>
      <c r="I63" s="2"/>
      <c r="J63" s="2"/>
      <c r="K63" s="2"/>
      <c r="L63" s="3"/>
      <c r="M63" s="3"/>
      <c r="N63" s="3"/>
      <c r="O63" s="3"/>
      <c r="P63" s="3"/>
      <c r="Q63" s="5" t="str">
        <f t="shared" si="6"/>
        <v/>
      </c>
      <c r="R63" s="5" t="str">
        <f t="shared" si="7"/>
        <v/>
      </c>
      <c r="S63" s="5" t="str">
        <f t="shared" si="8"/>
        <v/>
      </c>
      <c r="T63" s="4"/>
      <c r="U63" s="6" t="str">
        <f t="shared" si="9"/>
        <v/>
      </c>
      <c r="V63" s="7" t="str">
        <f t="shared" ca="1" si="10"/>
        <v/>
      </c>
      <c r="W63" s="5" t="str">
        <f t="shared" si="11"/>
        <v/>
      </c>
      <c r="X63" s="3"/>
      <c r="Y63" s="2"/>
      <c r="Z63" s="2"/>
      <c r="AA63" s="2"/>
      <c r="AB63" s="2"/>
      <c r="AC63" s="2"/>
      <c r="AD63" s="2"/>
    </row>
    <row r="64" spans="1:30">
      <c r="A64" s="2"/>
      <c r="B64" s="2"/>
      <c r="C64" s="2"/>
      <c r="D64" s="2"/>
      <c r="E64" s="2"/>
      <c r="F64" s="2"/>
      <c r="G64" s="2"/>
      <c r="H64" s="2"/>
      <c r="I64" s="2"/>
      <c r="J64" s="2"/>
      <c r="K64" s="2"/>
      <c r="L64" s="3"/>
      <c r="M64" s="3"/>
      <c r="N64" s="3"/>
      <c r="O64" s="3"/>
      <c r="P64" s="3"/>
      <c r="Q64" s="5" t="str">
        <f t="shared" si="6"/>
        <v/>
      </c>
      <c r="R64" s="5" t="str">
        <f t="shared" si="7"/>
        <v/>
      </c>
      <c r="S64" s="5" t="str">
        <f t="shared" si="8"/>
        <v/>
      </c>
      <c r="T64" s="4"/>
      <c r="U64" s="6" t="str">
        <f t="shared" si="9"/>
        <v/>
      </c>
      <c r="V64" s="7" t="str">
        <f t="shared" ca="1" si="10"/>
        <v/>
      </c>
      <c r="W64" s="5" t="str">
        <f t="shared" si="11"/>
        <v/>
      </c>
      <c r="X64" s="3"/>
      <c r="Y64" s="2"/>
      <c r="Z64" s="2"/>
      <c r="AA64" s="2"/>
      <c r="AB64" s="2"/>
      <c r="AC64" s="2"/>
      <c r="AD64" s="2"/>
    </row>
    <row r="65" spans="1:30">
      <c r="A65" s="2"/>
      <c r="B65" s="2"/>
      <c r="C65" s="2"/>
      <c r="D65" s="2"/>
      <c r="E65" s="2"/>
      <c r="F65" s="2"/>
      <c r="G65" s="2"/>
      <c r="H65" s="2"/>
      <c r="I65" s="2"/>
      <c r="J65" s="2"/>
      <c r="K65" s="2"/>
      <c r="L65" s="3"/>
      <c r="M65" s="3"/>
      <c r="N65" s="3"/>
      <c r="O65" s="3"/>
      <c r="P65" s="3"/>
      <c r="Q65" s="5" t="str">
        <f t="shared" si="6"/>
        <v/>
      </c>
      <c r="R65" s="5" t="str">
        <f t="shared" si="7"/>
        <v/>
      </c>
      <c r="S65" s="5" t="str">
        <f t="shared" si="8"/>
        <v/>
      </c>
      <c r="T65" s="4"/>
      <c r="U65" s="6" t="str">
        <f t="shared" si="9"/>
        <v/>
      </c>
      <c r="V65" s="7" t="str">
        <f t="shared" ca="1" si="10"/>
        <v/>
      </c>
      <c r="W65" s="5" t="str">
        <f t="shared" si="11"/>
        <v/>
      </c>
      <c r="X65" s="3"/>
      <c r="Y65" s="2"/>
      <c r="Z65" s="2"/>
      <c r="AA65" s="2"/>
      <c r="AB65" s="2"/>
      <c r="AC65" s="2"/>
      <c r="AD65" s="2"/>
    </row>
    <row r="66" spans="1:30">
      <c r="A66" s="2"/>
      <c r="B66" s="2"/>
      <c r="C66" s="2"/>
      <c r="D66" s="2"/>
      <c r="E66" s="2"/>
      <c r="F66" s="2"/>
      <c r="G66" s="2"/>
      <c r="H66" s="2"/>
      <c r="I66" s="2"/>
      <c r="J66" s="2"/>
      <c r="K66" s="2"/>
      <c r="L66" s="3"/>
      <c r="M66" s="3"/>
      <c r="N66" s="3"/>
      <c r="O66" s="3"/>
      <c r="P66" s="3"/>
      <c r="Q66" s="5" t="str">
        <f t="shared" ref="Q66:Q101" si="12">IF(A66="","",IFERROR(L66/12,""))</f>
        <v/>
      </c>
      <c r="R66" s="5" t="str">
        <f t="shared" ref="R66:R101" si="13">IF(A66="","",IFERROR(IF(L66&gt;0,M66/(L66/365),""),""))</f>
        <v/>
      </c>
      <c r="S66" s="5" t="str">
        <f t="shared" ref="S66:S101" si="14">IF(A66="","",IFERROR(ROUNDUP((L66/365)*(O66+P66),0),""))</f>
        <v/>
      </c>
      <c r="T66" s="4"/>
      <c r="U66" s="6" t="str">
        <f t="shared" ref="U66:U97" si="15">IF(A66="","",IF(T66="","",T66-O66-P66))</f>
        <v/>
      </c>
      <c r="V66" s="7" t="str">
        <f t="shared" ref="V66:V101" ca="1" si="16">IF(A66="","",IF(OR(Y66="Missing",Z66="Hold"),"Needs data",IF(M66&lt;=S66,"Order now",IF(AND(T66&lt;&gt;"",T66&lt;=TODAY()+O66+P66),"Plan order","OK"))))</f>
        <v/>
      </c>
      <c r="W66" s="5" t="str">
        <f t="shared" ref="W66:W101" si="17">IF(A66="","",IFERROR(MAX(N66*2,ROUNDUP(L66/4,0)),""))</f>
        <v/>
      </c>
      <c r="X66" s="3"/>
      <c r="Y66" s="2"/>
      <c r="Z66" s="2"/>
      <c r="AA66" s="2"/>
      <c r="AB66" s="2"/>
      <c r="AC66" s="2"/>
      <c r="AD66" s="2"/>
    </row>
    <row r="67" spans="1:30">
      <c r="A67" s="2"/>
      <c r="B67" s="2"/>
      <c r="C67" s="2"/>
      <c r="D67" s="2"/>
      <c r="E67" s="2"/>
      <c r="F67" s="2"/>
      <c r="G67" s="2"/>
      <c r="H67" s="2"/>
      <c r="I67" s="2"/>
      <c r="J67" s="2"/>
      <c r="K67" s="2"/>
      <c r="L67" s="3"/>
      <c r="M67" s="3"/>
      <c r="N67" s="3"/>
      <c r="O67" s="3"/>
      <c r="P67" s="3"/>
      <c r="Q67" s="5" t="str">
        <f t="shared" si="12"/>
        <v/>
      </c>
      <c r="R67" s="5" t="str">
        <f t="shared" si="13"/>
        <v/>
      </c>
      <c r="S67" s="5" t="str">
        <f t="shared" si="14"/>
        <v/>
      </c>
      <c r="T67" s="4"/>
      <c r="U67" s="6" t="str">
        <f t="shared" si="15"/>
        <v/>
      </c>
      <c r="V67" s="7" t="str">
        <f t="shared" ca="1" si="16"/>
        <v/>
      </c>
      <c r="W67" s="5" t="str">
        <f t="shared" si="17"/>
        <v/>
      </c>
      <c r="X67" s="3"/>
      <c r="Y67" s="2"/>
      <c r="Z67" s="2"/>
      <c r="AA67" s="2"/>
      <c r="AB67" s="2"/>
      <c r="AC67" s="2"/>
      <c r="AD67" s="2"/>
    </row>
    <row r="68" spans="1:30">
      <c r="A68" s="2"/>
      <c r="B68" s="2"/>
      <c r="C68" s="2"/>
      <c r="D68" s="2"/>
      <c r="E68" s="2"/>
      <c r="F68" s="2"/>
      <c r="G68" s="2"/>
      <c r="H68" s="2"/>
      <c r="I68" s="2"/>
      <c r="J68" s="2"/>
      <c r="K68" s="2"/>
      <c r="L68" s="3"/>
      <c r="M68" s="3"/>
      <c r="N68" s="3"/>
      <c r="O68" s="3"/>
      <c r="P68" s="3"/>
      <c r="Q68" s="5" t="str">
        <f t="shared" si="12"/>
        <v/>
      </c>
      <c r="R68" s="5" t="str">
        <f t="shared" si="13"/>
        <v/>
      </c>
      <c r="S68" s="5" t="str">
        <f t="shared" si="14"/>
        <v/>
      </c>
      <c r="T68" s="4"/>
      <c r="U68" s="6" t="str">
        <f t="shared" si="15"/>
        <v/>
      </c>
      <c r="V68" s="7" t="str">
        <f t="shared" ca="1" si="16"/>
        <v/>
      </c>
      <c r="W68" s="5" t="str">
        <f t="shared" si="17"/>
        <v/>
      </c>
      <c r="X68" s="3"/>
      <c r="Y68" s="2"/>
      <c r="Z68" s="2"/>
      <c r="AA68" s="2"/>
      <c r="AB68" s="2"/>
      <c r="AC68" s="2"/>
      <c r="AD68" s="2"/>
    </row>
    <row r="69" spans="1:30">
      <c r="A69" s="2"/>
      <c r="B69" s="2"/>
      <c r="C69" s="2"/>
      <c r="D69" s="2"/>
      <c r="E69" s="2"/>
      <c r="F69" s="2"/>
      <c r="G69" s="2"/>
      <c r="H69" s="2"/>
      <c r="I69" s="2"/>
      <c r="J69" s="2"/>
      <c r="K69" s="2"/>
      <c r="L69" s="3"/>
      <c r="M69" s="3"/>
      <c r="N69" s="3"/>
      <c r="O69" s="3"/>
      <c r="P69" s="3"/>
      <c r="Q69" s="5" t="str">
        <f t="shared" si="12"/>
        <v/>
      </c>
      <c r="R69" s="5" t="str">
        <f t="shared" si="13"/>
        <v/>
      </c>
      <c r="S69" s="5" t="str">
        <f t="shared" si="14"/>
        <v/>
      </c>
      <c r="T69" s="4"/>
      <c r="U69" s="6" t="str">
        <f t="shared" si="15"/>
        <v/>
      </c>
      <c r="V69" s="7" t="str">
        <f t="shared" ca="1" si="16"/>
        <v/>
      </c>
      <c r="W69" s="5" t="str">
        <f t="shared" si="17"/>
        <v/>
      </c>
      <c r="X69" s="3"/>
      <c r="Y69" s="2"/>
      <c r="Z69" s="2"/>
      <c r="AA69" s="2"/>
      <c r="AB69" s="2"/>
      <c r="AC69" s="2"/>
      <c r="AD69" s="2"/>
    </row>
    <row r="70" spans="1:30">
      <c r="A70" s="2"/>
      <c r="B70" s="2"/>
      <c r="C70" s="2"/>
      <c r="D70" s="2"/>
      <c r="E70" s="2"/>
      <c r="F70" s="2"/>
      <c r="G70" s="2"/>
      <c r="H70" s="2"/>
      <c r="I70" s="2"/>
      <c r="J70" s="2"/>
      <c r="K70" s="2"/>
      <c r="L70" s="3"/>
      <c r="M70" s="3"/>
      <c r="N70" s="3"/>
      <c r="O70" s="3"/>
      <c r="P70" s="3"/>
      <c r="Q70" s="5" t="str">
        <f t="shared" si="12"/>
        <v/>
      </c>
      <c r="R70" s="5" t="str">
        <f t="shared" si="13"/>
        <v/>
      </c>
      <c r="S70" s="5" t="str">
        <f t="shared" si="14"/>
        <v/>
      </c>
      <c r="T70" s="4"/>
      <c r="U70" s="6" t="str">
        <f t="shared" si="15"/>
        <v/>
      </c>
      <c r="V70" s="7" t="str">
        <f t="shared" ca="1" si="16"/>
        <v/>
      </c>
      <c r="W70" s="5" t="str">
        <f t="shared" si="17"/>
        <v/>
      </c>
      <c r="X70" s="3"/>
      <c r="Y70" s="2"/>
      <c r="Z70" s="2"/>
      <c r="AA70" s="2"/>
      <c r="AB70" s="2"/>
      <c r="AC70" s="2"/>
      <c r="AD70" s="2"/>
    </row>
    <row r="71" spans="1:30">
      <c r="A71" s="2"/>
      <c r="B71" s="2"/>
      <c r="C71" s="2"/>
      <c r="D71" s="2"/>
      <c r="E71" s="2"/>
      <c r="F71" s="2"/>
      <c r="G71" s="2"/>
      <c r="H71" s="2"/>
      <c r="I71" s="2"/>
      <c r="J71" s="2"/>
      <c r="K71" s="2"/>
      <c r="L71" s="3"/>
      <c r="M71" s="3"/>
      <c r="N71" s="3"/>
      <c r="O71" s="3"/>
      <c r="P71" s="3"/>
      <c r="Q71" s="5" t="str">
        <f t="shared" si="12"/>
        <v/>
      </c>
      <c r="R71" s="5" t="str">
        <f t="shared" si="13"/>
        <v/>
      </c>
      <c r="S71" s="5" t="str">
        <f t="shared" si="14"/>
        <v/>
      </c>
      <c r="T71" s="4"/>
      <c r="U71" s="6" t="str">
        <f t="shared" si="15"/>
        <v/>
      </c>
      <c r="V71" s="7" t="str">
        <f t="shared" ca="1" si="16"/>
        <v/>
      </c>
      <c r="W71" s="5" t="str">
        <f t="shared" si="17"/>
        <v/>
      </c>
      <c r="X71" s="3"/>
      <c r="Y71" s="2"/>
      <c r="Z71" s="2"/>
      <c r="AA71" s="2"/>
      <c r="AB71" s="2"/>
      <c r="AC71" s="2"/>
      <c r="AD71" s="2"/>
    </row>
    <row r="72" spans="1:30">
      <c r="A72" s="2"/>
      <c r="B72" s="2"/>
      <c r="C72" s="2"/>
      <c r="D72" s="2"/>
      <c r="E72" s="2"/>
      <c r="F72" s="2"/>
      <c r="G72" s="2"/>
      <c r="H72" s="2"/>
      <c r="I72" s="2"/>
      <c r="J72" s="2"/>
      <c r="K72" s="2"/>
      <c r="L72" s="3"/>
      <c r="M72" s="3"/>
      <c r="N72" s="3"/>
      <c r="O72" s="3"/>
      <c r="P72" s="3"/>
      <c r="Q72" s="5" t="str">
        <f t="shared" si="12"/>
        <v/>
      </c>
      <c r="R72" s="5" t="str">
        <f t="shared" si="13"/>
        <v/>
      </c>
      <c r="S72" s="5" t="str">
        <f t="shared" si="14"/>
        <v/>
      </c>
      <c r="T72" s="4"/>
      <c r="U72" s="6" t="str">
        <f t="shared" si="15"/>
        <v/>
      </c>
      <c r="V72" s="7" t="str">
        <f t="shared" ca="1" si="16"/>
        <v/>
      </c>
      <c r="W72" s="5" t="str">
        <f t="shared" si="17"/>
        <v/>
      </c>
      <c r="X72" s="3"/>
      <c r="Y72" s="2"/>
      <c r="Z72" s="2"/>
      <c r="AA72" s="2"/>
      <c r="AB72" s="2"/>
      <c r="AC72" s="2"/>
      <c r="AD72" s="2"/>
    </row>
    <row r="73" spans="1:30">
      <c r="A73" s="2"/>
      <c r="B73" s="2"/>
      <c r="C73" s="2"/>
      <c r="D73" s="2"/>
      <c r="E73" s="2"/>
      <c r="F73" s="2"/>
      <c r="G73" s="2"/>
      <c r="H73" s="2"/>
      <c r="I73" s="2"/>
      <c r="J73" s="2"/>
      <c r="K73" s="2"/>
      <c r="L73" s="3"/>
      <c r="M73" s="3"/>
      <c r="N73" s="3"/>
      <c r="O73" s="3"/>
      <c r="P73" s="3"/>
      <c r="Q73" s="5" t="str">
        <f t="shared" si="12"/>
        <v/>
      </c>
      <c r="R73" s="5" t="str">
        <f t="shared" si="13"/>
        <v/>
      </c>
      <c r="S73" s="5" t="str">
        <f t="shared" si="14"/>
        <v/>
      </c>
      <c r="T73" s="4"/>
      <c r="U73" s="6" t="str">
        <f t="shared" si="15"/>
        <v/>
      </c>
      <c r="V73" s="7" t="str">
        <f t="shared" ca="1" si="16"/>
        <v/>
      </c>
      <c r="W73" s="5" t="str">
        <f t="shared" si="17"/>
        <v/>
      </c>
      <c r="X73" s="3"/>
      <c r="Y73" s="2"/>
      <c r="Z73" s="2"/>
      <c r="AA73" s="2"/>
      <c r="AB73" s="2"/>
      <c r="AC73" s="2"/>
      <c r="AD73" s="2"/>
    </row>
    <row r="74" spans="1:30">
      <c r="A74" s="2"/>
      <c r="B74" s="2"/>
      <c r="C74" s="2"/>
      <c r="D74" s="2"/>
      <c r="E74" s="2"/>
      <c r="F74" s="2"/>
      <c r="G74" s="2"/>
      <c r="H74" s="2"/>
      <c r="I74" s="2"/>
      <c r="J74" s="2"/>
      <c r="K74" s="2"/>
      <c r="L74" s="3"/>
      <c r="M74" s="3"/>
      <c r="N74" s="3"/>
      <c r="O74" s="3"/>
      <c r="P74" s="3"/>
      <c r="Q74" s="5" t="str">
        <f t="shared" si="12"/>
        <v/>
      </c>
      <c r="R74" s="5" t="str">
        <f t="shared" si="13"/>
        <v/>
      </c>
      <c r="S74" s="5" t="str">
        <f t="shared" si="14"/>
        <v/>
      </c>
      <c r="T74" s="4"/>
      <c r="U74" s="6" t="str">
        <f t="shared" si="15"/>
        <v/>
      </c>
      <c r="V74" s="7" t="str">
        <f t="shared" ca="1" si="16"/>
        <v/>
      </c>
      <c r="W74" s="5" t="str">
        <f t="shared" si="17"/>
        <v/>
      </c>
      <c r="X74" s="3"/>
      <c r="Y74" s="2"/>
      <c r="Z74" s="2"/>
      <c r="AA74" s="2"/>
      <c r="AB74" s="2"/>
      <c r="AC74" s="2"/>
      <c r="AD74" s="2"/>
    </row>
    <row r="75" spans="1:30">
      <c r="A75" s="2"/>
      <c r="B75" s="2"/>
      <c r="C75" s="2"/>
      <c r="D75" s="2"/>
      <c r="E75" s="2"/>
      <c r="F75" s="2"/>
      <c r="G75" s="2"/>
      <c r="H75" s="2"/>
      <c r="I75" s="2"/>
      <c r="J75" s="2"/>
      <c r="K75" s="2"/>
      <c r="L75" s="3"/>
      <c r="M75" s="3"/>
      <c r="N75" s="3"/>
      <c r="O75" s="3"/>
      <c r="P75" s="3"/>
      <c r="Q75" s="5" t="str">
        <f t="shared" si="12"/>
        <v/>
      </c>
      <c r="R75" s="5" t="str">
        <f t="shared" si="13"/>
        <v/>
      </c>
      <c r="S75" s="5" t="str">
        <f t="shared" si="14"/>
        <v/>
      </c>
      <c r="T75" s="4"/>
      <c r="U75" s="6" t="str">
        <f t="shared" si="15"/>
        <v/>
      </c>
      <c r="V75" s="7" t="str">
        <f t="shared" ca="1" si="16"/>
        <v/>
      </c>
      <c r="W75" s="5" t="str">
        <f t="shared" si="17"/>
        <v/>
      </c>
      <c r="X75" s="3"/>
      <c r="Y75" s="2"/>
      <c r="Z75" s="2"/>
      <c r="AA75" s="2"/>
      <c r="AB75" s="2"/>
      <c r="AC75" s="2"/>
      <c r="AD75" s="2"/>
    </row>
    <row r="76" spans="1:30">
      <c r="A76" s="2"/>
      <c r="B76" s="2"/>
      <c r="C76" s="2"/>
      <c r="D76" s="2"/>
      <c r="E76" s="2"/>
      <c r="F76" s="2"/>
      <c r="G76" s="2"/>
      <c r="H76" s="2"/>
      <c r="I76" s="2"/>
      <c r="J76" s="2"/>
      <c r="K76" s="2"/>
      <c r="L76" s="3"/>
      <c r="M76" s="3"/>
      <c r="N76" s="3"/>
      <c r="O76" s="3"/>
      <c r="P76" s="3"/>
      <c r="Q76" s="5" t="str">
        <f t="shared" si="12"/>
        <v/>
      </c>
      <c r="R76" s="5" t="str">
        <f t="shared" si="13"/>
        <v/>
      </c>
      <c r="S76" s="5" t="str">
        <f t="shared" si="14"/>
        <v/>
      </c>
      <c r="T76" s="4"/>
      <c r="U76" s="6" t="str">
        <f t="shared" si="15"/>
        <v/>
      </c>
      <c r="V76" s="7" t="str">
        <f t="shared" ca="1" si="16"/>
        <v/>
      </c>
      <c r="W76" s="5" t="str">
        <f t="shared" si="17"/>
        <v/>
      </c>
      <c r="X76" s="3"/>
      <c r="Y76" s="2"/>
      <c r="Z76" s="2"/>
      <c r="AA76" s="2"/>
      <c r="AB76" s="2"/>
      <c r="AC76" s="2"/>
      <c r="AD76" s="2"/>
    </row>
    <row r="77" spans="1:30">
      <c r="A77" s="2"/>
      <c r="B77" s="2"/>
      <c r="C77" s="2"/>
      <c r="D77" s="2"/>
      <c r="E77" s="2"/>
      <c r="F77" s="2"/>
      <c r="G77" s="2"/>
      <c r="H77" s="2"/>
      <c r="I77" s="2"/>
      <c r="J77" s="2"/>
      <c r="K77" s="2"/>
      <c r="L77" s="3"/>
      <c r="M77" s="3"/>
      <c r="N77" s="3"/>
      <c r="O77" s="3"/>
      <c r="P77" s="3"/>
      <c r="Q77" s="5" t="str">
        <f t="shared" si="12"/>
        <v/>
      </c>
      <c r="R77" s="5" t="str">
        <f t="shared" si="13"/>
        <v/>
      </c>
      <c r="S77" s="5" t="str">
        <f t="shared" si="14"/>
        <v/>
      </c>
      <c r="T77" s="4"/>
      <c r="U77" s="6" t="str">
        <f t="shared" si="15"/>
        <v/>
      </c>
      <c r="V77" s="7" t="str">
        <f t="shared" ca="1" si="16"/>
        <v/>
      </c>
      <c r="W77" s="5" t="str">
        <f t="shared" si="17"/>
        <v/>
      </c>
      <c r="X77" s="3"/>
      <c r="Y77" s="2"/>
      <c r="Z77" s="2"/>
      <c r="AA77" s="2"/>
      <c r="AB77" s="2"/>
      <c r="AC77" s="2"/>
      <c r="AD77" s="2"/>
    </row>
    <row r="78" spans="1:30">
      <c r="A78" s="2"/>
      <c r="B78" s="2"/>
      <c r="C78" s="2"/>
      <c r="D78" s="2"/>
      <c r="E78" s="2"/>
      <c r="F78" s="2"/>
      <c r="G78" s="2"/>
      <c r="H78" s="2"/>
      <c r="I78" s="2"/>
      <c r="J78" s="2"/>
      <c r="K78" s="2"/>
      <c r="L78" s="3"/>
      <c r="M78" s="3"/>
      <c r="N78" s="3"/>
      <c r="O78" s="3"/>
      <c r="P78" s="3"/>
      <c r="Q78" s="5" t="str">
        <f t="shared" si="12"/>
        <v/>
      </c>
      <c r="R78" s="5" t="str">
        <f t="shared" si="13"/>
        <v/>
      </c>
      <c r="S78" s="5" t="str">
        <f t="shared" si="14"/>
        <v/>
      </c>
      <c r="T78" s="4"/>
      <c r="U78" s="6" t="str">
        <f t="shared" si="15"/>
        <v/>
      </c>
      <c r="V78" s="7" t="str">
        <f t="shared" ca="1" si="16"/>
        <v/>
      </c>
      <c r="W78" s="5" t="str">
        <f t="shared" si="17"/>
        <v/>
      </c>
      <c r="X78" s="3"/>
      <c r="Y78" s="2"/>
      <c r="Z78" s="2"/>
      <c r="AA78" s="2"/>
      <c r="AB78" s="2"/>
      <c r="AC78" s="2"/>
      <c r="AD78" s="2"/>
    </row>
    <row r="79" spans="1:30">
      <c r="A79" s="2"/>
      <c r="B79" s="2"/>
      <c r="C79" s="2"/>
      <c r="D79" s="2"/>
      <c r="E79" s="2"/>
      <c r="F79" s="2"/>
      <c r="G79" s="2"/>
      <c r="H79" s="2"/>
      <c r="I79" s="2"/>
      <c r="J79" s="2"/>
      <c r="K79" s="2"/>
      <c r="L79" s="3"/>
      <c r="M79" s="3"/>
      <c r="N79" s="3"/>
      <c r="O79" s="3"/>
      <c r="P79" s="3"/>
      <c r="Q79" s="5" t="str">
        <f t="shared" si="12"/>
        <v/>
      </c>
      <c r="R79" s="5" t="str">
        <f t="shared" si="13"/>
        <v/>
      </c>
      <c r="S79" s="5" t="str">
        <f t="shared" si="14"/>
        <v/>
      </c>
      <c r="T79" s="4"/>
      <c r="U79" s="6" t="str">
        <f t="shared" si="15"/>
        <v/>
      </c>
      <c r="V79" s="7" t="str">
        <f t="shared" ca="1" si="16"/>
        <v/>
      </c>
      <c r="W79" s="5" t="str">
        <f t="shared" si="17"/>
        <v/>
      </c>
      <c r="X79" s="3"/>
      <c r="Y79" s="2"/>
      <c r="Z79" s="2"/>
      <c r="AA79" s="2"/>
      <c r="AB79" s="2"/>
      <c r="AC79" s="2"/>
      <c r="AD79" s="2"/>
    </row>
    <row r="80" spans="1:30">
      <c r="A80" s="2"/>
      <c r="B80" s="2"/>
      <c r="C80" s="2"/>
      <c r="D80" s="2"/>
      <c r="E80" s="2"/>
      <c r="F80" s="2"/>
      <c r="G80" s="2"/>
      <c r="H80" s="2"/>
      <c r="I80" s="2"/>
      <c r="J80" s="2"/>
      <c r="K80" s="2"/>
      <c r="L80" s="3"/>
      <c r="M80" s="3"/>
      <c r="N80" s="3"/>
      <c r="O80" s="3"/>
      <c r="P80" s="3"/>
      <c r="Q80" s="5" t="str">
        <f t="shared" si="12"/>
        <v/>
      </c>
      <c r="R80" s="5" t="str">
        <f t="shared" si="13"/>
        <v/>
      </c>
      <c r="S80" s="5" t="str">
        <f t="shared" si="14"/>
        <v/>
      </c>
      <c r="T80" s="4"/>
      <c r="U80" s="6" t="str">
        <f t="shared" si="15"/>
        <v/>
      </c>
      <c r="V80" s="7" t="str">
        <f t="shared" ca="1" si="16"/>
        <v/>
      </c>
      <c r="W80" s="5" t="str">
        <f t="shared" si="17"/>
        <v/>
      </c>
      <c r="X80" s="3"/>
      <c r="Y80" s="2"/>
      <c r="Z80" s="2"/>
      <c r="AA80" s="2"/>
      <c r="AB80" s="2"/>
      <c r="AC80" s="2"/>
      <c r="AD80" s="2"/>
    </row>
    <row r="81" spans="1:30">
      <c r="A81" s="2"/>
      <c r="B81" s="2"/>
      <c r="C81" s="2"/>
      <c r="D81" s="2"/>
      <c r="E81" s="2"/>
      <c r="F81" s="2"/>
      <c r="G81" s="2"/>
      <c r="H81" s="2"/>
      <c r="I81" s="2"/>
      <c r="J81" s="2"/>
      <c r="K81" s="2"/>
      <c r="L81" s="3"/>
      <c r="M81" s="3"/>
      <c r="N81" s="3"/>
      <c r="O81" s="3"/>
      <c r="P81" s="3"/>
      <c r="Q81" s="5" t="str">
        <f t="shared" si="12"/>
        <v/>
      </c>
      <c r="R81" s="5" t="str">
        <f t="shared" si="13"/>
        <v/>
      </c>
      <c r="S81" s="5" t="str">
        <f t="shared" si="14"/>
        <v/>
      </c>
      <c r="T81" s="4"/>
      <c r="U81" s="6" t="str">
        <f t="shared" si="15"/>
        <v/>
      </c>
      <c r="V81" s="7" t="str">
        <f t="shared" ca="1" si="16"/>
        <v/>
      </c>
      <c r="W81" s="5" t="str">
        <f t="shared" si="17"/>
        <v/>
      </c>
      <c r="X81" s="3"/>
      <c r="Y81" s="2"/>
      <c r="Z81" s="2"/>
      <c r="AA81" s="2"/>
      <c r="AB81" s="2"/>
      <c r="AC81" s="2"/>
      <c r="AD81" s="2"/>
    </row>
    <row r="82" spans="1:30">
      <c r="A82" s="2"/>
      <c r="B82" s="2"/>
      <c r="C82" s="2"/>
      <c r="D82" s="2"/>
      <c r="E82" s="2"/>
      <c r="F82" s="2"/>
      <c r="G82" s="2"/>
      <c r="H82" s="2"/>
      <c r="I82" s="2"/>
      <c r="J82" s="2"/>
      <c r="K82" s="2"/>
      <c r="L82" s="3"/>
      <c r="M82" s="3"/>
      <c r="N82" s="3"/>
      <c r="O82" s="3"/>
      <c r="P82" s="3"/>
      <c r="Q82" s="5" t="str">
        <f t="shared" si="12"/>
        <v/>
      </c>
      <c r="R82" s="5" t="str">
        <f t="shared" si="13"/>
        <v/>
      </c>
      <c r="S82" s="5" t="str">
        <f t="shared" si="14"/>
        <v/>
      </c>
      <c r="T82" s="4"/>
      <c r="U82" s="6" t="str">
        <f t="shared" si="15"/>
        <v/>
      </c>
      <c r="V82" s="7" t="str">
        <f t="shared" ca="1" si="16"/>
        <v/>
      </c>
      <c r="W82" s="5" t="str">
        <f t="shared" si="17"/>
        <v/>
      </c>
      <c r="X82" s="3"/>
      <c r="Y82" s="2"/>
      <c r="Z82" s="2"/>
      <c r="AA82" s="2"/>
      <c r="AB82" s="2"/>
      <c r="AC82" s="2"/>
      <c r="AD82" s="2"/>
    </row>
    <row r="83" spans="1:30">
      <c r="A83" s="2"/>
      <c r="B83" s="2"/>
      <c r="C83" s="2"/>
      <c r="D83" s="2"/>
      <c r="E83" s="2"/>
      <c r="F83" s="2"/>
      <c r="G83" s="2"/>
      <c r="H83" s="2"/>
      <c r="I83" s="2"/>
      <c r="J83" s="2"/>
      <c r="K83" s="2"/>
      <c r="L83" s="3"/>
      <c r="M83" s="3"/>
      <c r="N83" s="3"/>
      <c r="O83" s="3"/>
      <c r="P83" s="3"/>
      <c r="Q83" s="5" t="str">
        <f t="shared" si="12"/>
        <v/>
      </c>
      <c r="R83" s="5" t="str">
        <f t="shared" si="13"/>
        <v/>
      </c>
      <c r="S83" s="5" t="str">
        <f t="shared" si="14"/>
        <v/>
      </c>
      <c r="T83" s="4"/>
      <c r="U83" s="6" t="str">
        <f t="shared" si="15"/>
        <v/>
      </c>
      <c r="V83" s="7" t="str">
        <f t="shared" ca="1" si="16"/>
        <v/>
      </c>
      <c r="W83" s="5" t="str">
        <f t="shared" si="17"/>
        <v/>
      </c>
      <c r="X83" s="3"/>
      <c r="Y83" s="2"/>
      <c r="Z83" s="2"/>
      <c r="AA83" s="2"/>
      <c r="AB83" s="2"/>
      <c r="AC83" s="2"/>
      <c r="AD83" s="2"/>
    </row>
    <row r="84" spans="1:30">
      <c r="A84" s="2"/>
      <c r="B84" s="2"/>
      <c r="C84" s="2"/>
      <c r="D84" s="2"/>
      <c r="E84" s="2"/>
      <c r="F84" s="2"/>
      <c r="G84" s="2"/>
      <c r="H84" s="2"/>
      <c r="I84" s="2"/>
      <c r="J84" s="2"/>
      <c r="K84" s="2"/>
      <c r="L84" s="3"/>
      <c r="M84" s="3"/>
      <c r="N84" s="3"/>
      <c r="O84" s="3"/>
      <c r="P84" s="3"/>
      <c r="Q84" s="5" t="str">
        <f t="shared" si="12"/>
        <v/>
      </c>
      <c r="R84" s="5" t="str">
        <f t="shared" si="13"/>
        <v/>
      </c>
      <c r="S84" s="5" t="str">
        <f t="shared" si="14"/>
        <v/>
      </c>
      <c r="T84" s="4"/>
      <c r="U84" s="6" t="str">
        <f t="shared" si="15"/>
        <v/>
      </c>
      <c r="V84" s="7" t="str">
        <f t="shared" ca="1" si="16"/>
        <v/>
      </c>
      <c r="W84" s="5" t="str">
        <f t="shared" si="17"/>
        <v/>
      </c>
      <c r="X84" s="3"/>
      <c r="Y84" s="2"/>
      <c r="Z84" s="2"/>
      <c r="AA84" s="2"/>
      <c r="AB84" s="2"/>
      <c r="AC84" s="2"/>
      <c r="AD84" s="2"/>
    </row>
    <row r="85" spans="1:30">
      <c r="A85" s="2"/>
      <c r="B85" s="2"/>
      <c r="C85" s="2"/>
      <c r="D85" s="2"/>
      <c r="E85" s="2"/>
      <c r="F85" s="2"/>
      <c r="G85" s="2"/>
      <c r="H85" s="2"/>
      <c r="I85" s="2"/>
      <c r="J85" s="2"/>
      <c r="K85" s="2"/>
      <c r="L85" s="3"/>
      <c r="M85" s="3"/>
      <c r="N85" s="3"/>
      <c r="O85" s="3"/>
      <c r="P85" s="3"/>
      <c r="Q85" s="5" t="str">
        <f t="shared" si="12"/>
        <v/>
      </c>
      <c r="R85" s="5" t="str">
        <f t="shared" si="13"/>
        <v/>
      </c>
      <c r="S85" s="5" t="str">
        <f t="shared" si="14"/>
        <v/>
      </c>
      <c r="T85" s="4"/>
      <c r="U85" s="6" t="str">
        <f t="shared" si="15"/>
        <v/>
      </c>
      <c r="V85" s="7" t="str">
        <f t="shared" ca="1" si="16"/>
        <v/>
      </c>
      <c r="W85" s="5" t="str">
        <f t="shared" si="17"/>
        <v/>
      </c>
      <c r="X85" s="3"/>
      <c r="Y85" s="2"/>
      <c r="Z85" s="2"/>
      <c r="AA85" s="2"/>
      <c r="AB85" s="2"/>
      <c r="AC85" s="2"/>
      <c r="AD85" s="2"/>
    </row>
    <row r="86" spans="1:30">
      <c r="A86" s="2"/>
      <c r="B86" s="2"/>
      <c r="C86" s="2"/>
      <c r="D86" s="2"/>
      <c r="E86" s="2"/>
      <c r="F86" s="2"/>
      <c r="G86" s="2"/>
      <c r="H86" s="2"/>
      <c r="I86" s="2"/>
      <c r="J86" s="2"/>
      <c r="K86" s="2"/>
      <c r="L86" s="3"/>
      <c r="M86" s="3"/>
      <c r="N86" s="3"/>
      <c r="O86" s="3"/>
      <c r="P86" s="3"/>
      <c r="Q86" s="5" t="str">
        <f t="shared" si="12"/>
        <v/>
      </c>
      <c r="R86" s="5" t="str">
        <f t="shared" si="13"/>
        <v/>
      </c>
      <c r="S86" s="5" t="str">
        <f t="shared" si="14"/>
        <v/>
      </c>
      <c r="T86" s="4"/>
      <c r="U86" s="6" t="str">
        <f t="shared" si="15"/>
        <v/>
      </c>
      <c r="V86" s="7" t="str">
        <f t="shared" ca="1" si="16"/>
        <v/>
      </c>
      <c r="W86" s="5" t="str">
        <f t="shared" si="17"/>
        <v/>
      </c>
      <c r="X86" s="3"/>
      <c r="Y86" s="2"/>
      <c r="Z86" s="2"/>
      <c r="AA86" s="2"/>
      <c r="AB86" s="2"/>
      <c r="AC86" s="2"/>
      <c r="AD86" s="2"/>
    </row>
    <row r="87" spans="1:30">
      <c r="A87" s="2"/>
      <c r="B87" s="2"/>
      <c r="C87" s="2"/>
      <c r="D87" s="2"/>
      <c r="E87" s="2"/>
      <c r="F87" s="2"/>
      <c r="G87" s="2"/>
      <c r="H87" s="2"/>
      <c r="I87" s="2"/>
      <c r="J87" s="2"/>
      <c r="K87" s="2"/>
      <c r="L87" s="3"/>
      <c r="M87" s="3"/>
      <c r="N87" s="3"/>
      <c r="O87" s="3"/>
      <c r="P87" s="3"/>
      <c r="Q87" s="5" t="str">
        <f t="shared" si="12"/>
        <v/>
      </c>
      <c r="R87" s="5" t="str">
        <f t="shared" si="13"/>
        <v/>
      </c>
      <c r="S87" s="5" t="str">
        <f t="shared" si="14"/>
        <v/>
      </c>
      <c r="T87" s="4"/>
      <c r="U87" s="6" t="str">
        <f t="shared" si="15"/>
        <v/>
      </c>
      <c r="V87" s="7" t="str">
        <f t="shared" ca="1" si="16"/>
        <v/>
      </c>
      <c r="W87" s="5" t="str">
        <f t="shared" si="17"/>
        <v/>
      </c>
      <c r="X87" s="3"/>
      <c r="Y87" s="2"/>
      <c r="Z87" s="2"/>
      <c r="AA87" s="2"/>
      <c r="AB87" s="2"/>
      <c r="AC87" s="2"/>
      <c r="AD87" s="2"/>
    </row>
    <row r="88" spans="1:30">
      <c r="A88" s="2"/>
      <c r="B88" s="2"/>
      <c r="C88" s="2"/>
      <c r="D88" s="2"/>
      <c r="E88" s="2"/>
      <c r="F88" s="2"/>
      <c r="G88" s="2"/>
      <c r="H88" s="2"/>
      <c r="I88" s="2"/>
      <c r="J88" s="2"/>
      <c r="K88" s="2"/>
      <c r="L88" s="3"/>
      <c r="M88" s="3"/>
      <c r="N88" s="3"/>
      <c r="O88" s="3"/>
      <c r="P88" s="3"/>
      <c r="Q88" s="5" t="str">
        <f t="shared" si="12"/>
        <v/>
      </c>
      <c r="R88" s="5" t="str">
        <f t="shared" si="13"/>
        <v/>
      </c>
      <c r="S88" s="5" t="str">
        <f t="shared" si="14"/>
        <v/>
      </c>
      <c r="T88" s="4"/>
      <c r="U88" s="6" t="str">
        <f t="shared" si="15"/>
        <v/>
      </c>
      <c r="V88" s="7" t="str">
        <f t="shared" ca="1" si="16"/>
        <v/>
      </c>
      <c r="W88" s="5" t="str">
        <f t="shared" si="17"/>
        <v/>
      </c>
      <c r="X88" s="3"/>
      <c r="Y88" s="2"/>
      <c r="Z88" s="2"/>
      <c r="AA88" s="2"/>
      <c r="AB88" s="2"/>
      <c r="AC88" s="2"/>
      <c r="AD88" s="2"/>
    </row>
    <row r="89" spans="1:30">
      <c r="A89" s="2"/>
      <c r="B89" s="2"/>
      <c r="C89" s="2"/>
      <c r="D89" s="2"/>
      <c r="E89" s="2"/>
      <c r="F89" s="2"/>
      <c r="G89" s="2"/>
      <c r="H89" s="2"/>
      <c r="I89" s="2"/>
      <c r="J89" s="2"/>
      <c r="K89" s="2"/>
      <c r="L89" s="3"/>
      <c r="M89" s="3"/>
      <c r="N89" s="3"/>
      <c r="O89" s="3"/>
      <c r="P89" s="3"/>
      <c r="Q89" s="5" t="str">
        <f t="shared" si="12"/>
        <v/>
      </c>
      <c r="R89" s="5" t="str">
        <f t="shared" si="13"/>
        <v/>
      </c>
      <c r="S89" s="5" t="str">
        <f t="shared" si="14"/>
        <v/>
      </c>
      <c r="T89" s="4"/>
      <c r="U89" s="6" t="str">
        <f t="shared" si="15"/>
        <v/>
      </c>
      <c r="V89" s="7" t="str">
        <f t="shared" ca="1" si="16"/>
        <v/>
      </c>
      <c r="W89" s="5" t="str">
        <f t="shared" si="17"/>
        <v/>
      </c>
      <c r="X89" s="3"/>
      <c r="Y89" s="2"/>
      <c r="Z89" s="2"/>
      <c r="AA89" s="2"/>
      <c r="AB89" s="2"/>
      <c r="AC89" s="2"/>
      <c r="AD89" s="2"/>
    </row>
    <row r="90" spans="1:30">
      <c r="A90" s="2"/>
      <c r="B90" s="2"/>
      <c r="C90" s="2"/>
      <c r="D90" s="2"/>
      <c r="E90" s="2"/>
      <c r="F90" s="2"/>
      <c r="G90" s="2"/>
      <c r="H90" s="2"/>
      <c r="I90" s="2"/>
      <c r="J90" s="2"/>
      <c r="K90" s="2"/>
      <c r="L90" s="3"/>
      <c r="M90" s="3"/>
      <c r="N90" s="3"/>
      <c r="O90" s="3"/>
      <c r="P90" s="3"/>
      <c r="Q90" s="5" t="str">
        <f t="shared" si="12"/>
        <v/>
      </c>
      <c r="R90" s="5" t="str">
        <f t="shared" si="13"/>
        <v/>
      </c>
      <c r="S90" s="5" t="str">
        <f t="shared" si="14"/>
        <v/>
      </c>
      <c r="T90" s="4"/>
      <c r="U90" s="6" t="str">
        <f t="shared" si="15"/>
        <v/>
      </c>
      <c r="V90" s="7" t="str">
        <f t="shared" ca="1" si="16"/>
        <v/>
      </c>
      <c r="W90" s="5" t="str">
        <f t="shared" si="17"/>
        <v/>
      </c>
      <c r="X90" s="3"/>
      <c r="Y90" s="2"/>
      <c r="Z90" s="2"/>
      <c r="AA90" s="2"/>
      <c r="AB90" s="2"/>
      <c r="AC90" s="2"/>
      <c r="AD90" s="2"/>
    </row>
    <row r="91" spans="1:30">
      <c r="A91" s="2"/>
      <c r="B91" s="2"/>
      <c r="C91" s="2"/>
      <c r="D91" s="2"/>
      <c r="E91" s="2"/>
      <c r="F91" s="2"/>
      <c r="G91" s="2"/>
      <c r="H91" s="2"/>
      <c r="I91" s="2"/>
      <c r="J91" s="2"/>
      <c r="K91" s="2"/>
      <c r="L91" s="3"/>
      <c r="M91" s="3"/>
      <c r="N91" s="3"/>
      <c r="O91" s="3"/>
      <c r="P91" s="3"/>
      <c r="Q91" s="5" t="str">
        <f t="shared" si="12"/>
        <v/>
      </c>
      <c r="R91" s="5" t="str">
        <f t="shared" si="13"/>
        <v/>
      </c>
      <c r="S91" s="5" t="str">
        <f t="shared" si="14"/>
        <v/>
      </c>
      <c r="T91" s="4"/>
      <c r="U91" s="6" t="str">
        <f t="shared" si="15"/>
        <v/>
      </c>
      <c r="V91" s="7" t="str">
        <f t="shared" ca="1" si="16"/>
        <v/>
      </c>
      <c r="W91" s="5" t="str">
        <f t="shared" si="17"/>
        <v/>
      </c>
      <c r="X91" s="3"/>
      <c r="Y91" s="2"/>
      <c r="Z91" s="2"/>
      <c r="AA91" s="2"/>
      <c r="AB91" s="2"/>
      <c r="AC91" s="2"/>
      <c r="AD91" s="2"/>
    </row>
    <row r="92" spans="1:30">
      <c r="A92" s="2"/>
      <c r="B92" s="2"/>
      <c r="C92" s="2"/>
      <c r="D92" s="2"/>
      <c r="E92" s="2"/>
      <c r="F92" s="2"/>
      <c r="G92" s="2"/>
      <c r="H92" s="2"/>
      <c r="I92" s="2"/>
      <c r="J92" s="2"/>
      <c r="K92" s="2"/>
      <c r="L92" s="3"/>
      <c r="M92" s="3"/>
      <c r="N92" s="3"/>
      <c r="O92" s="3"/>
      <c r="P92" s="3"/>
      <c r="Q92" s="5" t="str">
        <f t="shared" si="12"/>
        <v/>
      </c>
      <c r="R92" s="5" t="str">
        <f t="shared" si="13"/>
        <v/>
      </c>
      <c r="S92" s="5" t="str">
        <f t="shared" si="14"/>
        <v/>
      </c>
      <c r="T92" s="4"/>
      <c r="U92" s="6" t="str">
        <f t="shared" si="15"/>
        <v/>
      </c>
      <c r="V92" s="7" t="str">
        <f t="shared" ca="1" si="16"/>
        <v/>
      </c>
      <c r="W92" s="5" t="str">
        <f t="shared" si="17"/>
        <v/>
      </c>
      <c r="X92" s="3"/>
      <c r="Y92" s="2"/>
      <c r="Z92" s="2"/>
      <c r="AA92" s="2"/>
      <c r="AB92" s="2"/>
      <c r="AC92" s="2"/>
      <c r="AD92" s="2"/>
    </row>
    <row r="93" spans="1:30">
      <c r="A93" s="2"/>
      <c r="B93" s="2"/>
      <c r="C93" s="2"/>
      <c r="D93" s="2"/>
      <c r="E93" s="2"/>
      <c r="F93" s="2"/>
      <c r="G93" s="2"/>
      <c r="H93" s="2"/>
      <c r="I93" s="2"/>
      <c r="J93" s="2"/>
      <c r="K93" s="2"/>
      <c r="L93" s="3"/>
      <c r="M93" s="3"/>
      <c r="N93" s="3"/>
      <c r="O93" s="3"/>
      <c r="P93" s="3"/>
      <c r="Q93" s="5" t="str">
        <f t="shared" si="12"/>
        <v/>
      </c>
      <c r="R93" s="5" t="str">
        <f t="shared" si="13"/>
        <v/>
      </c>
      <c r="S93" s="5" t="str">
        <f t="shared" si="14"/>
        <v/>
      </c>
      <c r="T93" s="4"/>
      <c r="U93" s="6" t="str">
        <f t="shared" si="15"/>
        <v/>
      </c>
      <c r="V93" s="7" t="str">
        <f t="shared" ca="1" si="16"/>
        <v/>
      </c>
      <c r="W93" s="5" t="str">
        <f t="shared" si="17"/>
        <v/>
      </c>
      <c r="X93" s="3"/>
      <c r="Y93" s="2"/>
      <c r="Z93" s="2"/>
      <c r="AA93" s="2"/>
      <c r="AB93" s="2"/>
      <c r="AC93" s="2"/>
      <c r="AD93" s="2"/>
    </row>
    <row r="94" spans="1:30">
      <c r="A94" s="2"/>
      <c r="B94" s="2"/>
      <c r="C94" s="2"/>
      <c r="D94" s="2"/>
      <c r="E94" s="2"/>
      <c r="F94" s="2"/>
      <c r="G94" s="2"/>
      <c r="H94" s="2"/>
      <c r="I94" s="2"/>
      <c r="J94" s="2"/>
      <c r="K94" s="2"/>
      <c r="L94" s="3"/>
      <c r="M94" s="3"/>
      <c r="N94" s="3"/>
      <c r="O94" s="3"/>
      <c r="P94" s="3"/>
      <c r="Q94" s="5" t="str">
        <f t="shared" si="12"/>
        <v/>
      </c>
      <c r="R94" s="5" t="str">
        <f t="shared" si="13"/>
        <v/>
      </c>
      <c r="S94" s="5" t="str">
        <f t="shared" si="14"/>
        <v/>
      </c>
      <c r="T94" s="4"/>
      <c r="U94" s="6" t="str">
        <f t="shared" si="15"/>
        <v/>
      </c>
      <c r="V94" s="7" t="str">
        <f t="shared" ca="1" si="16"/>
        <v/>
      </c>
      <c r="W94" s="5" t="str">
        <f t="shared" si="17"/>
        <v/>
      </c>
      <c r="X94" s="3"/>
      <c r="Y94" s="2"/>
      <c r="Z94" s="2"/>
      <c r="AA94" s="2"/>
      <c r="AB94" s="2"/>
      <c r="AC94" s="2"/>
      <c r="AD94" s="2"/>
    </row>
    <row r="95" spans="1:30">
      <c r="A95" s="2"/>
      <c r="B95" s="2"/>
      <c r="C95" s="2"/>
      <c r="D95" s="2"/>
      <c r="E95" s="2"/>
      <c r="F95" s="2"/>
      <c r="G95" s="2"/>
      <c r="H95" s="2"/>
      <c r="I95" s="2"/>
      <c r="J95" s="2"/>
      <c r="K95" s="2"/>
      <c r="L95" s="3"/>
      <c r="M95" s="3"/>
      <c r="N95" s="3"/>
      <c r="O95" s="3"/>
      <c r="P95" s="3"/>
      <c r="Q95" s="5" t="str">
        <f t="shared" si="12"/>
        <v/>
      </c>
      <c r="R95" s="5" t="str">
        <f t="shared" si="13"/>
        <v/>
      </c>
      <c r="S95" s="5" t="str">
        <f t="shared" si="14"/>
        <v/>
      </c>
      <c r="T95" s="4"/>
      <c r="U95" s="6" t="str">
        <f t="shared" si="15"/>
        <v/>
      </c>
      <c r="V95" s="7" t="str">
        <f t="shared" ca="1" si="16"/>
        <v/>
      </c>
      <c r="W95" s="5" t="str">
        <f t="shared" si="17"/>
        <v/>
      </c>
      <c r="X95" s="3"/>
      <c r="Y95" s="2"/>
      <c r="Z95" s="2"/>
      <c r="AA95" s="2"/>
      <c r="AB95" s="2"/>
      <c r="AC95" s="2"/>
      <c r="AD95" s="2"/>
    </row>
    <row r="96" spans="1:30">
      <c r="A96" s="2"/>
      <c r="B96" s="2"/>
      <c r="C96" s="2"/>
      <c r="D96" s="2"/>
      <c r="E96" s="2"/>
      <c r="F96" s="2"/>
      <c r="G96" s="2"/>
      <c r="H96" s="2"/>
      <c r="I96" s="2"/>
      <c r="J96" s="2"/>
      <c r="K96" s="2"/>
      <c r="L96" s="3"/>
      <c r="M96" s="3"/>
      <c r="N96" s="3"/>
      <c r="O96" s="3"/>
      <c r="P96" s="3"/>
      <c r="Q96" s="5" t="str">
        <f t="shared" si="12"/>
        <v/>
      </c>
      <c r="R96" s="5" t="str">
        <f t="shared" si="13"/>
        <v/>
      </c>
      <c r="S96" s="5" t="str">
        <f t="shared" si="14"/>
        <v/>
      </c>
      <c r="T96" s="4"/>
      <c r="U96" s="6" t="str">
        <f t="shared" si="15"/>
        <v/>
      </c>
      <c r="V96" s="7" t="str">
        <f t="shared" ca="1" si="16"/>
        <v/>
      </c>
      <c r="W96" s="5" t="str">
        <f t="shared" si="17"/>
        <v/>
      </c>
      <c r="X96" s="3"/>
      <c r="Y96" s="2"/>
      <c r="Z96" s="2"/>
      <c r="AA96" s="2"/>
      <c r="AB96" s="2"/>
      <c r="AC96" s="2"/>
      <c r="AD96" s="2"/>
    </row>
    <row r="97" spans="1:30">
      <c r="A97" s="2"/>
      <c r="B97" s="2"/>
      <c r="C97" s="2"/>
      <c r="D97" s="2"/>
      <c r="E97" s="2"/>
      <c r="F97" s="2"/>
      <c r="G97" s="2"/>
      <c r="H97" s="2"/>
      <c r="I97" s="2"/>
      <c r="J97" s="2"/>
      <c r="K97" s="2"/>
      <c r="L97" s="3"/>
      <c r="M97" s="3"/>
      <c r="N97" s="3"/>
      <c r="O97" s="3"/>
      <c r="P97" s="3"/>
      <c r="Q97" s="5" t="str">
        <f t="shared" si="12"/>
        <v/>
      </c>
      <c r="R97" s="5" t="str">
        <f t="shared" si="13"/>
        <v/>
      </c>
      <c r="S97" s="5" t="str">
        <f t="shared" si="14"/>
        <v/>
      </c>
      <c r="T97" s="4"/>
      <c r="U97" s="6" t="str">
        <f t="shared" si="15"/>
        <v/>
      </c>
      <c r="V97" s="7" t="str">
        <f t="shared" ca="1" si="16"/>
        <v/>
      </c>
      <c r="W97" s="5" t="str">
        <f t="shared" si="17"/>
        <v/>
      </c>
      <c r="X97" s="3"/>
      <c r="Y97" s="2"/>
      <c r="Z97" s="2"/>
      <c r="AA97" s="2"/>
      <c r="AB97" s="2"/>
      <c r="AC97" s="2"/>
      <c r="AD97" s="2"/>
    </row>
    <row r="98" spans="1:30">
      <c r="A98" s="2"/>
      <c r="B98" s="2"/>
      <c r="C98" s="2"/>
      <c r="D98" s="2"/>
      <c r="E98" s="2"/>
      <c r="F98" s="2"/>
      <c r="G98" s="2"/>
      <c r="H98" s="2"/>
      <c r="I98" s="2"/>
      <c r="J98" s="2"/>
      <c r="K98" s="2"/>
      <c r="L98" s="3"/>
      <c r="M98" s="3"/>
      <c r="N98" s="3"/>
      <c r="O98" s="3"/>
      <c r="P98" s="3"/>
      <c r="Q98" s="5" t="str">
        <f t="shared" si="12"/>
        <v/>
      </c>
      <c r="R98" s="5" t="str">
        <f t="shared" si="13"/>
        <v/>
      </c>
      <c r="S98" s="5" t="str">
        <f t="shared" si="14"/>
        <v/>
      </c>
      <c r="T98" s="4"/>
      <c r="U98" s="6" t="str">
        <f t="shared" ref="U98:U101" si="18">IF(A98="","",IF(T98="","",T98-O98-P98))</f>
        <v/>
      </c>
      <c r="V98" s="7" t="str">
        <f t="shared" ca="1" si="16"/>
        <v/>
      </c>
      <c r="W98" s="5" t="str">
        <f t="shared" si="17"/>
        <v/>
      </c>
      <c r="X98" s="3"/>
      <c r="Y98" s="2"/>
      <c r="Z98" s="2"/>
      <c r="AA98" s="2"/>
      <c r="AB98" s="2"/>
      <c r="AC98" s="2"/>
      <c r="AD98" s="2"/>
    </row>
    <row r="99" spans="1:30">
      <c r="A99" s="2"/>
      <c r="B99" s="2"/>
      <c r="C99" s="2"/>
      <c r="D99" s="2"/>
      <c r="E99" s="2"/>
      <c r="F99" s="2"/>
      <c r="G99" s="2"/>
      <c r="H99" s="2"/>
      <c r="I99" s="2"/>
      <c r="J99" s="2"/>
      <c r="K99" s="2"/>
      <c r="L99" s="3"/>
      <c r="M99" s="3"/>
      <c r="N99" s="3"/>
      <c r="O99" s="3"/>
      <c r="P99" s="3"/>
      <c r="Q99" s="5" t="str">
        <f t="shared" si="12"/>
        <v/>
      </c>
      <c r="R99" s="5" t="str">
        <f t="shared" si="13"/>
        <v/>
      </c>
      <c r="S99" s="5" t="str">
        <f t="shared" si="14"/>
        <v/>
      </c>
      <c r="T99" s="4"/>
      <c r="U99" s="6" t="str">
        <f t="shared" si="18"/>
        <v/>
      </c>
      <c r="V99" s="7" t="str">
        <f t="shared" ca="1" si="16"/>
        <v/>
      </c>
      <c r="W99" s="5" t="str">
        <f t="shared" si="17"/>
        <v/>
      </c>
      <c r="X99" s="3"/>
      <c r="Y99" s="2"/>
      <c r="Z99" s="2"/>
      <c r="AA99" s="2"/>
      <c r="AB99" s="2"/>
      <c r="AC99" s="2"/>
      <c r="AD99" s="2"/>
    </row>
    <row r="100" spans="1:30">
      <c r="A100" s="2"/>
      <c r="B100" s="2"/>
      <c r="C100" s="2"/>
      <c r="D100" s="2"/>
      <c r="E100" s="2"/>
      <c r="F100" s="2"/>
      <c r="G100" s="2"/>
      <c r="H100" s="2"/>
      <c r="I100" s="2"/>
      <c r="J100" s="2"/>
      <c r="K100" s="2"/>
      <c r="L100" s="3"/>
      <c r="M100" s="3"/>
      <c r="N100" s="3"/>
      <c r="O100" s="3"/>
      <c r="P100" s="3"/>
      <c r="Q100" s="5" t="str">
        <f t="shared" si="12"/>
        <v/>
      </c>
      <c r="R100" s="5" t="str">
        <f t="shared" si="13"/>
        <v/>
      </c>
      <c r="S100" s="5" t="str">
        <f t="shared" si="14"/>
        <v/>
      </c>
      <c r="T100" s="4"/>
      <c r="U100" s="6" t="str">
        <f t="shared" si="18"/>
        <v/>
      </c>
      <c r="V100" s="7" t="str">
        <f t="shared" ca="1" si="16"/>
        <v/>
      </c>
      <c r="W100" s="5" t="str">
        <f t="shared" si="17"/>
        <v/>
      </c>
      <c r="X100" s="3"/>
      <c r="Y100" s="2"/>
      <c r="Z100" s="2"/>
      <c r="AA100" s="2"/>
      <c r="AB100" s="2"/>
      <c r="AC100" s="2"/>
      <c r="AD100" s="2"/>
    </row>
    <row r="101" spans="1:30">
      <c r="A101" s="2"/>
      <c r="B101" s="2"/>
      <c r="C101" s="2"/>
      <c r="D101" s="2"/>
      <c r="E101" s="2"/>
      <c r="F101" s="2"/>
      <c r="G101" s="2"/>
      <c r="H101" s="2"/>
      <c r="I101" s="2"/>
      <c r="J101" s="2"/>
      <c r="K101" s="2"/>
      <c r="L101" s="3"/>
      <c r="M101" s="3"/>
      <c r="N101" s="3"/>
      <c r="O101" s="3"/>
      <c r="P101" s="3"/>
      <c r="Q101" s="5" t="str">
        <f t="shared" si="12"/>
        <v/>
      </c>
      <c r="R101" s="5" t="str">
        <f t="shared" si="13"/>
        <v/>
      </c>
      <c r="S101" s="5" t="str">
        <f t="shared" si="14"/>
        <v/>
      </c>
      <c r="T101" s="4"/>
      <c r="U101" s="6" t="str">
        <f t="shared" si="18"/>
        <v/>
      </c>
      <c r="V101" s="7" t="str">
        <f t="shared" ca="1" si="16"/>
        <v/>
      </c>
      <c r="W101" s="5" t="str">
        <f t="shared" si="17"/>
        <v/>
      </c>
      <c r="X101" s="3"/>
      <c r="Y101" s="2"/>
      <c r="Z101" s="2"/>
      <c r="AA101" s="2"/>
      <c r="AB101" s="2"/>
      <c r="AC101" s="2"/>
      <c r="AD101" s="2"/>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conditionalFormatting sqref="V2:V101">
    <cfRule type="expression" dxfId="4" priority="1">
      <formula>$V2="Order now"</formula>
    </cfRule>
    <cfRule type="expression" dxfId="3" priority="2">
      <formula>$V2="Plan order"</formula>
    </cfRule>
    <cfRule type="expression" dxfId="2" priority="3">
      <formula>$V2="OK"</formula>
    </cfRule>
    <cfRule type="expression" dxfId="1" priority="4">
      <formula>$V2="Needs data"</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8">
        <x14:dataValidation type="list" xr:uid="{00000000-0002-0000-0200-000000000000}">
          <x14:formula1>
            <xm:f>'Dropdown lists'!$A$2:$A$5</xm:f>
          </x14:formula1>
          <xm:sqref>G2:G101</xm:sqref>
        </x14:dataValidation>
        <x14:dataValidation type="list" xr:uid="{00000000-0002-0000-0200-000001000000}">
          <x14:formula1>
            <xm:f>'Dropdown lists'!$B$2:$B$21</xm:f>
          </x14:formula1>
          <xm:sqref>H2:H101</xm:sqref>
        </x14:dataValidation>
        <x14:dataValidation type="list" xr:uid="{00000000-0002-0000-0200-000002000000}">
          <x14:formula1>
            <xm:f>'Dropdown lists'!$C$2:$C$9</xm:f>
          </x14:formula1>
          <xm:sqref>K2:K101</xm:sqref>
        </x14:dataValidation>
        <x14:dataValidation type="list" xr:uid="{00000000-0002-0000-0200-000003000000}">
          <x14:formula1>
            <xm:f>'Dropdown lists'!$G$2:$G$5</xm:f>
          </x14:formula1>
          <xm:sqref>V2:V101</xm:sqref>
        </x14:dataValidation>
        <x14:dataValidation type="list" xr:uid="{00000000-0002-0000-0200-000004000000}">
          <x14:formula1>
            <xm:f>'Dropdown lists'!$D$2:$D$6</xm:f>
          </x14:formula1>
          <xm:sqref>Y2:Y101</xm:sqref>
        </x14:dataValidation>
        <x14:dataValidation type="list" xr:uid="{00000000-0002-0000-0200-000005000000}">
          <x14:formula1>
            <xm:f>'Dropdown lists'!$E$2:$E$6</xm:f>
          </x14:formula1>
          <xm:sqref>Z2:Z101</xm:sqref>
        </x14:dataValidation>
        <x14:dataValidation type="list" xr:uid="{00000000-0002-0000-0200-000006000000}">
          <x14:formula1>
            <xm:f>'Dropdown lists'!$F$2:$F$6</xm:f>
          </x14:formula1>
          <xm:sqref>AA2:AA101</xm:sqref>
        </x14:dataValidation>
        <x14:dataValidation type="list" xr:uid="{00000000-0002-0000-0200-000007000000}">
          <x14:formula1>
            <xm:f>'Dropdown lists'!$I$2:$I$7</xm:f>
          </x14:formula1>
          <xm:sqref>AB2:AB101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20"/>
  <sheetViews>
    <sheetView workbookViewId="0"/>
  </sheetViews>
  <sheetFormatPr defaultRowHeight="13.8"/>
  <cols>
    <col min="1" max="9" width="22" customWidth="1"/>
    <col min="10" max="10" width="38" customWidth="1"/>
  </cols>
  <sheetData>
    <row r="1" spans="1:30" ht="30" customHeight="1">
      <c r="A1" s="11" t="s">
        <v>57</v>
      </c>
      <c r="B1" s="11" t="s">
        <v>129</v>
      </c>
      <c r="C1" s="11" t="s">
        <v>130</v>
      </c>
      <c r="D1" s="11" t="s">
        <v>131</v>
      </c>
      <c r="E1" s="11" t="s">
        <v>132</v>
      </c>
      <c r="F1" s="11" t="s">
        <v>133</v>
      </c>
      <c r="G1" s="11" t="s">
        <v>134</v>
      </c>
      <c r="H1" s="11" t="s">
        <v>135</v>
      </c>
      <c r="I1" s="11" t="s">
        <v>136</v>
      </c>
      <c r="J1" s="11" t="s">
        <v>42</v>
      </c>
      <c r="K1" s="10"/>
      <c r="L1" s="10"/>
      <c r="M1" s="10"/>
      <c r="N1" s="10"/>
      <c r="O1" s="10"/>
      <c r="P1" s="10"/>
      <c r="Q1" s="10"/>
      <c r="R1" s="10"/>
      <c r="S1" s="10"/>
      <c r="T1" s="10"/>
      <c r="U1" s="10"/>
      <c r="V1" s="10"/>
      <c r="W1" s="10"/>
      <c r="X1" s="10"/>
      <c r="Y1" s="10"/>
      <c r="Z1" s="10"/>
      <c r="AA1" s="10"/>
      <c r="AB1" s="10"/>
      <c r="AC1" s="10"/>
      <c r="AD1" s="10"/>
    </row>
    <row r="2" spans="1:30" ht="27.6">
      <c r="A2" s="2" t="s">
        <v>85</v>
      </c>
      <c r="B2" s="2" t="s">
        <v>137</v>
      </c>
      <c r="C2" s="2" t="s">
        <v>138</v>
      </c>
      <c r="D2" s="2" t="s">
        <v>139</v>
      </c>
      <c r="E2" s="2" t="s">
        <v>140</v>
      </c>
      <c r="F2" s="2">
        <v>180</v>
      </c>
      <c r="G2" s="2">
        <v>40</v>
      </c>
      <c r="H2" s="2" t="s">
        <v>113</v>
      </c>
      <c r="I2" s="2" t="s">
        <v>141</v>
      </c>
      <c r="J2" s="2" t="s">
        <v>142</v>
      </c>
      <c r="K2" s="10"/>
      <c r="L2" s="10"/>
      <c r="M2" s="10"/>
      <c r="N2" s="10"/>
      <c r="O2" s="10"/>
      <c r="P2" s="10"/>
      <c r="Q2" s="10"/>
      <c r="R2" s="10"/>
      <c r="S2" s="10"/>
      <c r="T2" s="10"/>
      <c r="U2" s="10"/>
      <c r="V2" s="10"/>
      <c r="W2" s="10"/>
      <c r="X2" s="10"/>
      <c r="Y2" s="10"/>
      <c r="Z2" s="10"/>
      <c r="AA2" s="10"/>
      <c r="AB2" s="10"/>
      <c r="AC2" s="10"/>
      <c r="AD2" s="10"/>
    </row>
    <row r="3" spans="1:30" ht="27.6">
      <c r="A3" s="2" t="s">
        <v>143</v>
      </c>
      <c r="B3" s="2" t="s">
        <v>107</v>
      </c>
      <c r="C3" s="2" t="s">
        <v>144</v>
      </c>
      <c r="D3" s="2" t="s">
        <v>145</v>
      </c>
      <c r="E3" s="2" t="s">
        <v>146</v>
      </c>
      <c r="F3" s="2">
        <v>32</v>
      </c>
      <c r="G3" s="2">
        <v>8</v>
      </c>
      <c r="H3" s="2" t="s">
        <v>113</v>
      </c>
      <c r="I3" s="2" t="s">
        <v>147</v>
      </c>
      <c r="J3" s="2" t="s">
        <v>142</v>
      </c>
      <c r="K3" s="10"/>
      <c r="L3" s="10"/>
      <c r="M3" s="10"/>
      <c r="N3" s="10"/>
      <c r="O3" s="10"/>
      <c r="P3" s="10"/>
      <c r="Q3" s="10"/>
      <c r="R3" s="10"/>
      <c r="S3" s="10"/>
      <c r="T3" s="10"/>
      <c r="U3" s="10"/>
      <c r="V3" s="10"/>
      <c r="W3" s="10"/>
      <c r="X3" s="10"/>
      <c r="Y3" s="10"/>
      <c r="Z3" s="10"/>
      <c r="AA3" s="10"/>
      <c r="AB3" s="10"/>
      <c r="AC3" s="10"/>
      <c r="AD3" s="10"/>
    </row>
    <row r="4" spans="1:30">
      <c r="A4" s="2"/>
      <c r="B4" s="2"/>
      <c r="C4" s="2"/>
      <c r="D4" s="2"/>
      <c r="E4" s="2"/>
      <c r="F4" s="2"/>
      <c r="G4" s="2"/>
      <c r="H4" s="2"/>
      <c r="I4" s="2"/>
      <c r="J4" s="2"/>
      <c r="K4" s="10"/>
      <c r="L4" s="10"/>
      <c r="M4" s="10"/>
      <c r="N4" s="10"/>
      <c r="O4" s="10"/>
      <c r="P4" s="10"/>
      <c r="Q4" s="10"/>
      <c r="R4" s="10"/>
      <c r="S4" s="10"/>
      <c r="T4" s="10"/>
      <c r="U4" s="10"/>
      <c r="V4" s="10"/>
      <c r="W4" s="10"/>
      <c r="X4" s="10"/>
      <c r="Y4" s="10"/>
      <c r="Z4" s="10"/>
      <c r="AA4" s="10"/>
      <c r="AB4" s="10"/>
      <c r="AC4" s="10"/>
      <c r="AD4" s="10"/>
    </row>
    <row r="5" spans="1:30">
      <c r="A5" s="2"/>
      <c r="B5" s="2"/>
      <c r="C5" s="2"/>
      <c r="D5" s="2"/>
      <c r="E5" s="2"/>
      <c r="F5" s="2"/>
      <c r="G5" s="2"/>
      <c r="H5" s="2"/>
      <c r="I5" s="2"/>
      <c r="J5" s="2"/>
      <c r="K5" s="10"/>
      <c r="L5" s="10"/>
      <c r="M5" s="10"/>
      <c r="N5" s="10"/>
      <c r="O5" s="10"/>
      <c r="P5" s="10"/>
      <c r="Q5" s="10"/>
      <c r="R5" s="10"/>
      <c r="S5" s="10"/>
      <c r="T5" s="10"/>
      <c r="U5" s="10"/>
      <c r="V5" s="10"/>
      <c r="W5" s="10"/>
      <c r="X5" s="10"/>
      <c r="Y5" s="10"/>
      <c r="Z5" s="10"/>
      <c r="AA5" s="10"/>
      <c r="AB5" s="10"/>
      <c r="AC5" s="10"/>
      <c r="AD5" s="10"/>
    </row>
    <row r="6" spans="1:30">
      <c r="A6" s="2"/>
      <c r="B6" s="2"/>
      <c r="C6" s="2"/>
      <c r="D6" s="2"/>
      <c r="E6" s="2"/>
      <c r="F6" s="2"/>
      <c r="G6" s="2"/>
      <c r="H6" s="2"/>
      <c r="I6" s="2"/>
      <c r="J6" s="2"/>
      <c r="K6" s="10"/>
      <c r="L6" s="10"/>
      <c r="M6" s="10"/>
      <c r="N6" s="10"/>
      <c r="O6" s="10"/>
      <c r="P6" s="10"/>
      <c r="Q6" s="10"/>
      <c r="R6" s="10"/>
      <c r="S6" s="10"/>
      <c r="T6" s="10"/>
      <c r="U6" s="10"/>
      <c r="V6" s="10"/>
      <c r="W6" s="10"/>
      <c r="X6" s="10"/>
      <c r="Y6" s="10"/>
      <c r="Z6" s="10"/>
      <c r="AA6" s="10"/>
      <c r="AB6" s="10"/>
      <c r="AC6" s="10"/>
      <c r="AD6" s="10"/>
    </row>
    <row r="7" spans="1:30">
      <c r="A7" s="2"/>
      <c r="B7" s="2"/>
      <c r="C7" s="2"/>
      <c r="D7" s="2"/>
      <c r="E7" s="2"/>
      <c r="F7" s="2"/>
      <c r="G7" s="2"/>
      <c r="H7" s="2"/>
      <c r="I7" s="2"/>
      <c r="J7" s="2"/>
      <c r="K7" s="10"/>
      <c r="L7" s="10"/>
      <c r="M7" s="10"/>
      <c r="N7" s="10"/>
      <c r="O7" s="10"/>
      <c r="P7" s="10"/>
      <c r="Q7" s="10"/>
      <c r="R7" s="10"/>
      <c r="S7" s="10"/>
      <c r="T7" s="10"/>
      <c r="U7" s="10"/>
      <c r="V7" s="10"/>
      <c r="W7" s="10"/>
      <c r="X7" s="10"/>
      <c r="Y7" s="10"/>
      <c r="Z7" s="10"/>
      <c r="AA7" s="10"/>
      <c r="AB7" s="10"/>
      <c r="AC7" s="10"/>
      <c r="AD7" s="10"/>
    </row>
    <row r="8" spans="1:30">
      <c r="A8" s="2"/>
      <c r="B8" s="2"/>
      <c r="C8" s="2"/>
      <c r="D8" s="2"/>
      <c r="E8" s="2"/>
      <c r="F8" s="2"/>
      <c r="G8" s="2"/>
      <c r="H8" s="2"/>
      <c r="I8" s="2"/>
      <c r="J8" s="2"/>
      <c r="K8" s="10"/>
      <c r="L8" s="10"/>
      <c r="M8" s="10"/>
      <c r="N8" s="10"/>
      <c r="O8" s="10"/>
      <c r="P8" s="10"/>
      <c r="Q8" s="10"/>
      <c r="R8" s="10"/>
      <c r="S8" s="10"/>
      <c r="T8" s="10"/>
      <c r="U8" s="10"/>
      <c r="V8" s="10"/>
      <c r="W8" s="10"/>
      <c r="X8" s="10"/>
      <c r="Y8" s="10"/>
      <c r="Z8" s="10"/>
      <c r="AA8" s="10"/>
      <c r="AB8" s="10"/>
      <c r="AC8" s="10"/>
      <c r="AD8" s="10"/>
    </row>
    <row r="9" spans="1:30">
      <c r="A9" s="2"/>
      <c r="B9" s="2"/>
      <c r="C9" s="2"/>
      <c r="D9" s="2"/>
      <c r="E9" s="2"/>
      <c r="F9" s="2"/>
      <c r="G9" s="2"/>
      <c r="H9" s="2"/>
      <c r="I9" s="2"/>
      <c r="J9" s="2"/>
      <c r="K9" s="10"/>
      <c r="L9" s="10"/>
      <c r="M9" s="10"/>
      <c r="N9" s="10"/>
      <c r="O9" s="10"/>
      <c r="P9" s="10"/>
      <c r="Q9" s="10"/>
      <c r="R9" s="10"/>
      <c r="S9" s="10"/>
      <c r="T9" s="10"/>
      <c r="U9" s="10"/>
      <c r="V9" s="10"/>
      <c r="W9" s="10"/>
      <c r="X9" s="10"/>
      <c r="Y9" s="10"/>
      <c r="Z9" s="10"/>
      <c r="AA9" s="10"/>
      <c r="AB9" s="10"/>
      <c r="AC9" s="10"/>
      <c r="AD9" s="10"/>
    </row>
    <row r="10" spans="1:30">
      <c r="A10" s="2"/>
      <c r="B10" s="2"/>
      <c r="C10" s="2"/>
      <c r="D10" s="2"/>
      <c r="E10" s="2"/>
      <c r="F10" s="2"/>
      <c r="G10" s="2"/>
      <c r="H10" s="2"/>
      <c r="I10" s="2"/>
      <c r="J10" s="2"/>
      <c r="K10" s="10"/>
      <c r="L10" s="10"/>
      <c r="M10" s="10"/>
      <c r="N10" s="10"/>
      <c r="O10" s="10"/>
      <c r="P10" s="10"/>
      <c r="Q10" s="10"/>
      <c r="R10" s="10"/>
      <c r="S10" s="10"/>
      <c r="T10" s="10"/>
      <c r="U10" s="10"/>
      <c r="V10" s="10"/>
      <c r="W10" s="10"/>
      <c r="X10" s="10"/>
      <c r="Y10" s="10"/>
      <c r="Z10" s="10"/>
      <c r="AA10" s="10"/>
      <c r="AB10" s="10"/>
      <c r="AC10" s="10"/>
      <c r="AD10" s="10"/>
    </row>
    <row r="11" spans="1:30">
      <c r="A11" s="2"/>
      <c r="B11" s="2"/>
      <c r="C11" s="2"/>
      <c r="D11" s="2"/>
      <c r="E11" s="2"/>
      <c r="F11" s="2"/>
      <c r="G11" s="2"/>
      <c r="H11" s="2"/>
      <c r="I11" s="2"/>
      <c r="J11" s="2"/>
      <c r="K11" s="10"/>
      <c r="L11" s="10"/>
      <c r="M11" s="10"/>
      <c r="N11" s="10"/>
      <c r="O11" s="10"/>
      <c r="P11" s="10"/>
      <c r="Q11" s="10"/>
      <c r="R11" s="10"/>
      <c r="S11" s="10"/>
      <c r="T11" s="10"/>
      <c r="U11" s="10"/>
      <c r="V11" s="10"/>
      <c r="W11" s="10"/>
      <c r="X11" s="10"/>
      <c r="Y11" s="10"/>
      <c r="Z11" s="10"/>
      <c r="AA11" s="10"/>
      <c r="AB11" s="10"/>
      <c r="AC11" s="10"/>
      <c r="AD11" s="10"/>
    </row>
    <row r="12" spans="1:30">
      <c r="A12" s="2"/>
      <c r="B12" s="2"/>
      <c r="C12" s="2"/>
      <c r="D12" s="2"/>
      <c r="E12" s="2"/>
      <c r="F12" s="2"/>
      <c r="G12" s="2"/>
      <c r="H12" s="2"/>
      <c r="I12" s="2"/>
      <c r="J12" s="2"/>
      <c r="K12" s="10"/>
      <c r="L12" s="10"/>
      <c r="M12" s="10"/>
      <c r="N12" s="10"/>
      <c r="O12" s="10"/>
      <c r="P12" s="10"/>
      <c r="Q12" s="10"/>
      <c r="R12" s="10"/>
      <c r="S12" s="10"/>
      <c r="T12" s="10"/>
      <c r="U12" s="10"/>
      <c r="V12" s="10"/>
      <c r="W12" s="10"/>
      <c r="X12" s="10"/>
      <c r="Y12" s="10"/>
      <c r="Z12" s="10"/>
      <c r="AA12" s="10"/>
      <c r="AB12" s="10"/>
      <c r="AC12" s="10"/>
      <c r="AD12" s="10"/>
    </row>
    <row r="13" spans="1:30">
      <c r="A13" s="2"/>
      <c r="B13" s="2"/>
      <c r="C13" s="2"/>
      <c r="D13" s="2"/>
      <c r="E13" s="2"/>
      <c r="F13" s="2"/>
      <c r="G13" s="2"/>
      <c r="H13" s="2"/>
      <c r="I13" s="2"/>
      <c r="J13" s="2"/>
      <c r="K13" s="10"/>
      <c r="L13" s="10"/>
      <c r="M13" s="10"/>
      <c r="N13" s="10"/>
      <c r="O13" s="10"/>
      <c r="P13" s="10"/>
      <c r="Q13" s="10"/>
      <c r="R13" s="10"/>
      <c r="S13" s="10"/>
      <c r="T13" s="10"/>
      <c r="U13" s="10"/>
      <c r="V13" s="10"/>
      <c r="W13" s="10"/>
      <c r="X13" s="10"/>
      <c r="Y13" s="10"/>
      <c r="Z13" s="10"/>
      <c r="AA13" s="10"/>
      <c r="AB13" s="10"/>
      <c r="AC13" s="10"/>
      <c r="AD13" s="10"/>
    </row>
    <row r="14" spans="1:30">
      <c r="A14" s="2"/>
      <c r="B14" s="2"/>
      <c r="C14" s="2"/>
      <c r="D14" s="2"/>
      <c r="E14" s="2"/>
      <c r="F14" s="2"/>
      <c r="G14" s="2"/>
      <c r="H14" s="2"/>
      <c r="I14" s="2"/>
      <c r="J14" s="2"/>
      <c r="K14" s="10"/>
      <c r="L14" s="10"/>
      <c r="M14" s="10"/>
      <c r="N14" s="10"/>
      <c r="O14" s="10"/>
      <c r="P14" s="10"/>
      <c r="Q14" s="10"/>
      <c r="R14" s="10"/>
      <c r="S14" s="10"/>
      <c r="T14" s="10"/>
      <c r="U14" s="10"/>
      <c r="V14" s="10"/>
      <c r="W14" s="10"/>
      <c r="X14" s="10"/>
      <c r="Y14" s="10"/>
      <c r="Z14" s="10"/>
      <c r="AA14" s="10"/>
      <c r="AB14" s="10"/>
      <c r="AC14" s="10"/>
      <c r="AD14" s="10"/>
    </row>
    <row r="15" spans="1:30">
      <c r="A15" s="2"/>
      <c r="B15" s="2"/>
      <c r="C15" s="2"/>
      <c r="D15" s="2"/>
      <c r="E15" s="2"/>
      <c r="F15" s="2"/>
      <c r="G15" s="2"/>
      <c r="H15" s="2"/>
      <c r="I15" s="2"/>
      <c r="J15" s="2"/>
      <c r="K15" s="10"/>
      <c r="L15" s="10"/>
      <c r="M15" s="10"/>
      <c r="N15" s="10"/>
      <c r="O15" s="10"/>
      <c r="P15" s="10"/>
      <c r="Q15" s="10"/>
      <c r="R15" s="10"/>
      <c r="S15" s="10"/>
      <c r="T15" s="10"/>
      <c r="U15" s="10"/>
      <c r="V15" s="10"/>
      <c r="W15" s="10"/>
      <c r="X15" s="10"/>
      <c r="Y15" s="10"/>
      <c r="Z15" s="10"/>
      <c r="AA15" s="10"/>
      <c r="AB15" s="10"/>
      <c r="AC15" s="10"/>
      <c r="AD15" s="10"/>
    </row>
    <row r="16" spans="1:30">
      <c r="A16" s="2"/>
      <c r="B16" s="2"/>
      <c r="C16" s="2"/>
      <c r="D16" s="2"/>
      <c r="E16" s="2"/>
      <c r="F16" s="2"/>
      <c r="G16" s="2"/>
      <c r="H16" s="2"/>
      <c r="I16" s="2"/>
      <c r="J16" s="2"/>
      <c r="K16" s="10"/>
      <c r="L16" s="10"/>
      <c r="M16" s="10"/>
      <c r="N16" s="10"/>
      <c r="O16" s="10"/>
      <c r="P16" s="10"/>
      <c r="Q16" s="10"/>
      <c r="R16" s="10"/>
      <c r="S16" s="10"/>
      <c r="T16" s="10"/>
      <c r="U16" s="10"/>
      <c r="V16" s="10"/>
      <c r="W16" s="10"/>
      <c r="X16" s="10"/>
      <c r="Y16" s="10"/>
      <c r="Z16" s="10"/>
      <c r="AA16" s="10"/>
      <c r="AB16" s="10"/>
      <c r="AC16" s="10"/>
      <c r="AD16" s="10"/>
    </row>
    <row r="17" spans="1:30">
      <c r="A17" s="2"/>
      <c r="B17" s="2"/>
      <c r="C17" s="2"/>
      <c r="D17" s="2"/>
      <c r="E17" s="2"/>
      <c r="F17" s="2"/>
      <c r="G17" s="2"/>
      <c r="H17" s="2"/>
      <c r="I17" s="2"/>
      <c r="J17" s="2"/>
      <c r="K17" s="10"/>
      <c r="L17" s="10"/>
      <c r="M17" s="10"/>
      <c r="N17" s="10"/>
      <c r="O17" s="10"/>
      <c r="P17" s="10"/>
      <c r="Q17" s="10"/>
      <c r="R17" s="10"/>
      <c r="S17" s="10"/>
      <c r="T17" s="10"/>
      <c r="U17" s="10"/>
      <c r="V17" s="10"/>
      <c r="W17" s="10"/>
      <c r="X17" s="10"/>
      <c r="Y17" s="10"/>
      <c r="Z17" s="10"/>
      <c r="AA17" s="10"/>
      <c r="AB17" s="10"/>
      <c r="AC17" s="10"/>
      <c r="AD17" s="10"/>
    </row>
    <row r="18" spans="1:30">
      <c r="A18" s="2"/>
      <c r="B18" s="2"/>
      <c r="C18" s="2"/>
      <c r="D18" s="2"/>
      <c r="E18" s="2"/>
      <c r="F18" s="2"/>
      <c r="G18" s="2"/>
      <c r="H18" s="2"/>
      <c r="I18" s="2"/>
      <c r="J18" s="2"/>
      <c r="K18" s="10"/>
      <c r="L18" s="10"/>
      <c r="M18" s="10"/>
      <c r="N18" s="10"/>
      <c r="O18" s="10"/>
      <c r="P18" s="10"/>
      <c r="Q18" s="10"/>
      <c r="R18" s="10"/>
      <c r="S18" s="10"/>
      <c r="T18" s="10"/>
      <c r="U18" s="10"/>
      <c r="V18" s="10"/>
      <c r="W18" s="10"/>
      <c r="X18" s="10"/>
      <c r="Y18" s="10"/>
      <c r="Z18" s="10"/>
      <c r="AA18" s="10"/>
      <c r="AB18" s="10"/>
      <c r="AC18" s="10"/>
      <c r="AD18" s="10"/>
    </row>
    <row r="19" spans="1:30">
      <c r="A19" s="2"/>
      <c r="B19" s="2"/>
      <c r="C19" s="2"/>
      <c r="D19" s="2"/>
      <c r="E19" s="2"/>
      <c r="F19" s="2"/>
      <c r="G19" s="2"/>
      <c r="H19" s="2"/>
      <c r="I19" s="2"/>
      <c r="J19" s="2"/>
      <c r="K19" s="10"/>
      <c r="L19" s="10"/>
      <c r="M19" s="10"/>
      <c r="N19" s="10"/>
      <c r="O19" s="10"/>
      <c r="P19" s="10"/>
      <c r="Q19" s="10"/>
      <c r="R19" s="10"/>
      <c r="S19" s="10"/>
      <c r="T19" s="10"/>
      <c r="U19" s="10"/>
      <c r="V19" s="10"/>
      <c r="W19" s="10"/>
      <c r="X19" s="10"/>
      <c r="Y19" s="10"/>
      <c r="Z19" s="10"/>
      <c r="AA19" s="10"/>
      <c r="AB19" s="10"/>
      <c r="AC19" s="10"/>
      <c r="AD19" s="10"/>
    </row>
    <row r="20" spans="1:30">
      <c r="A20" s="2"/>
      <c r="B20" s="2"/>
      <c r="C20" s="2"/>
      <c r="D20" s="2"/>
      <c r="E20" s="2"/>
      <c r="F20" s="2"/>
      <c r="G20" s="2"/>
      <c r="H20" s="2"/>
      <c r="I20" s="2"/>
      <c r="J20" s="2"/>
      <c r="K20" s="10"/>
      <c r="L20" s="10"/>
      <c r="M20" s="10"/>
      <c r="N20" s="10"/>
      <c r="O20" s="10"/>
      <c r="P20" s="10"/>
      <c r="Q20" s="10"/>
      <c r="R20" s="10"/>
      <c r="S20" s="10"/>
      <c r="T20" s="10"/>
      <c r="U20" s="10"/>
      <c r="V20" s="10"/>
      <c r="W20" s="10"/>
      <c r="X20" s="10"/>
      <c r="Y20" s="10"/>
      <c r="Z20" s="10"/>
      <c r="AA20" s="10"/>
      <c r="AB20" s="10"/>
      <c r="AC20" s="10"/>
      <c r="AD20" s="10"/>
    </row>
    <row r="21" spans="1:30">
      <c r="A21" s="2"/>
      <c r="B21" s="2"/>
      <c r="C21" s="2"/>
      <c r="D21" s="2"/>
      <c r="E21" s="2"/>
      <c r="F21" s="2"/>
      <c r="G21" s="2"/>
      <c r="H21" s="2"/>
      <c r="I21" s="2"/>
      <c r="J21" s="2"/>
      <c r="K21" s="10"/>
      <c r="L21" s="10"/>
      <c r="M21" s="10"/>
      <c r="N21" s="10"/>
      <c r="O21" s="10"/>
      <c r="P21" s="10"/>
      <c r="Q21" s="10"/>
      <c r="R21" s="10"/>
      <c r="S21" s="10"/>
      <c r="T21" s="10"/>
      <c r="U21" s="10"/>
      <c r="V21" s="10"/>
      <c r="W21" s="10"/>
      <c r="X21" s="10"/>
      <c r="Y21" s="10"/>
      <c r="Z21" s="10"/>
      <c r="AA21" s="10"/>
      <c r="AB21" s="10"/>
      <c r="AC21" s="10"/>
      <c r="AD21" s="10"/>
    </row>
    <row r="22" spans="1:30">
      <c r="A22" s="2"/>
      <c r="B22" s="2"/>
      <c r="C22" s="2"/>
      <c r="D22" s="2"/>
      <c r="E22" s="2"/>
      <c r="F22" s="2"/>
      <c r="G22" s="2"/>
      <c r="H22" s="2"/>
      <c r="I22" s="2"/>
      <c r="J22" s="2"/>
      <c r="K22" s="10"/>
      <c r="L22" s="10"/>
      <c r="M22" s="10"/>
      <c r="N22" s="10"/>
      <c r="O22" s="10"/>
      <c r="P22" s="10"/>
      <c r="Q22" s="10"/>
      <c r="R22" s="10"/>
      <c r="S22" s="10"/>
      <c r="T22" s="10"/>
      <c r="U22" s="10"/>
      <c r="V22" s="10"/>
      <c r="W22" s="10"/>
      <c r="X22" s="10"/>
      <c r="Y22" s="10"/>
      <c r="Z22" s="10"/>
      <c r="AA22" s="10"/>
      <c r="AB22" s="10"/>
      <c r="AC22" s="10"/>
      <c r="AD22" s="10"/>
    </row>
    <row r="23" spans="1:30">
      <c r="A23" s="2"/>
      <c r="B23" s="2"/>
      <c r="C23" s="2"/>
      <c r="D23" s="2"/>
      <c r="E23" s="2"/>
      <c r="F23" s="2"/>
      <c r="G23" s="2"/>
      <c r="H23" s="2"/>
      <c r="I23" s="2"/>
      <c r="J23" s="2"/>
      <c r="K23" s="10"/>
      <c r="L23" s="10"/>
      <c r="M23" s="10"/>
      <c r="N23" s="10"/>
      <c r="O23" s="10"/>
      <c r="P23" s="10"/>
      <c r="Q23" s="10"/>
      <c r="R23" s="10"/>
      <c r="S23" s="10"/>
      <c r="T23" s="10"/>
      <c r="U23" s="10"/>
      <c r="V23" s="10"/>
      <c r="W23" s="10"/>
      <c r="X23" s="10"/>
      <c r="Y23" s="10"/>
      <c r="Z23" s="10"/>
      <c r="AA23" s="10"/>
      <c r="AB23" s="10"/>
      <c r="AC23" s="10"/>
      <c r="AD23" s="10"/>
    </row>
    <row r="24" spans="1:30">
      <c r="A24" s="2"/>
      <c r="B24" s="2"/>
      <c r="C24" s="2"/>
      <c r="D24" s="2"/>
      <c r="E24" s="2"/>
      <c r="F24" s="2"/>
      <c r="G24" s="2"/>
      <c r="H24" s="2"/>
      <c r="I24" s="2"/>
      <c r="J24" s="2"/>
      <c r="K24" s="10"/>
      <c r="L24" s="10"/>
      <c r="M24" s="10"/>
      <c r="N24" s="10"/>
      <c r="O24" s="10"/>
      <c r="P24" s="10"/>
      <c r="Q24" s="10"/>
      <c r="R24" s="10"/>
      <c r="S24" s="10"/>
      <c r="T24" s="10"/>
      <c r="U24" s="10"/>
      <c r="V24" s="10"/>
      <c r="W24" s="10"/>
      <c r="X24" s="10"/>
      <c r="Y24" s="10"/>
      <c r="Z24" s="10"/>
      <c r="AA24" s="10"/>
      <c r="AB24" s="10"/>
      <c r="AC24" s="10"/>
      <c r="AD24" s="10"/>
    </row>
    <row r="25" spans="1:30">
      <c r="A25" s="2"/>
      <c r="B25" s="2"/>
      <c r="C25" s="2"/>
      <c r="D25" s="2"/>
      <c r="E25" s="2"/>
      <c r="F25" s="2"/>
      <c r="G25" s="2"/>
      <c r="H25" s="2"/>
      <c r="I25" s="2"/>
      <c r="J25" s="2"/>
      <c r="K25" s="10"/>
      <c r="L25" s="10"/>
      <c r="M25" s="10"/>
      <c r="N25" s="10"/>
      <c r="O25" s="10"/>
      <c r="P25" s="10"/>
      <c r="Q25" s="10"/>
      <c r="R25" s="10"/>
      <c r="S25" s="10"/>
      <c r="T25" s="10"/>
      <c r="U25" s="10"/>
      <c r="V25" s="10"/>
      <c r="W25" s="10"/>
      <c r="X25" s="10"/>
      <c r="Y25" s="10"/>
      <c r="Z25" s="10"/>
      <c r="AA25" s="10"/>
      <c r="AB25" s="10"/>
      <c r="AC25" s="10"/>
      <c r="AD25" s="10"/>
    </row>
    <row r="26" spans="1:30">
      <c r="A26" s="2"/>
      <c r="B26" s="2"/>
      <c r="C26" s="2"/>
      <c r="D26" s="2"/>
      <c r="E26" s="2"/>
      <c r="F26" s="2"/>
      <c r="G26" s="2"/>
      <c r="H26" s="2"/>
      <c r="I26" s="2"/>
      <c r="J26" s="2"/>
      <c r="K26" s="10"/>
      <c r="L26" s="10"/>
      <c r="M26" s="10"/>
      <c r="N26" s="10"/>
      <c r="O26" s="10"/>
      <c r="P26" s="10"/>
      <c r="Q26" s="10"/>
      <c r="R26" s="10"/>
      <c r="S26" s="10"/>
      <c r="T26" s="10"/>
      <c r="U26" s="10"/>
      <c r="V26" s="10"/>
      <c r="W26" s="10"/>
      <c r="X26" s="10"/>
      <c r="Y26" s="10"/>
      <c r="Z26" s="10"/>
      <c r="AA26" s="10"/>
      <c r="AB26" s="10"/>
      <c r="AC26" s="10"/>
      <c r="AD26" s="10"/>
    </row>
    <row r="27" spans="1:30">
      <c r="A27" s="2"/>
      <c r="B27" s="2"/>
      <c r="C27" s="2"/>
      <c r="D27" s="2"/>
      <c r="E27" s="2"/>
      <c r="F27" s="2"/>
      <c r="G27" s="2"/>
      <c r="H27" s="2"/>
      <c r="I27" s="2"/>
      <c r="J27" s="2"/>
      <c r="K27" s="10"/>
      <c r="L27" s="10"/>
      <c r="M27" s="10"/>
      <c r="N27" s="10"/>
      <c r="O27" s="10"/>
      <c r="P27" s="10"/>
      <c r="Q27" s="10"/>
      <c r="R27" s="10"/>
      <c r="S27" s="10"/>
      <c r="T27" s="10"/>
      <c r="U27" s="10"/>
      <c r="V27" s="10"/>
      <c r="W27" s="10"/>
      <c r="X27" s="10"/>
      <c r="Y27" s="10"/>
      <c r="Z27" s="10"/>
      <c r="AA27" s="10"/>
      <c r="AB27" s="10"/>
      <c r="AC27" s="10"/>
      <c r="AD27" s="10"/>
    </row>
    <row r="28" spans="1:30">
      <c r="A28" s="2"/>
      <c r="B28" s="2"/>
      <c r="C28" s="2"/>
      <c r="D28" s="2"/>
      <c r="E28" s="2"/>
      <c r="F28" s="2"/>
      <c r="G28" s="2"/>
      <c r="H28" s="2"/>
      <c r="I28" s="2"/>
      <c r="J28" s="2"/>
      <c r="K28" s="10"/>
      <c r="L28" s="10"/>
      <c r="M28" s="10"/>
      <c r="N28" s="10"/>
      <c r="O28" s="10"/>
      <c r="P28" s="10"/>
      <c r="Q28" s="10"/>
      <c r="R28" s="10"/>
      <c r="S28" s="10"/>
      <c r="T28" s="10"/>
      <c r="U28" s="10"/>
      <c r="V28" s="10"/>
      <c r="W28" s="10"/>
      <c r="X28" s="10"/>
      <c r="Y28" s="10"/>
      <c r="Z28" s="10"/>
      <c r="AA28" s="10"/>
      <c r="AB28" s="10"/>
      <c r="AC28" s="10"/>
      <c r="AD28" s="10"/>
    </row>
    <row r="29" spans="1:30">
      <c r="A29" s="2"/>
      <c r="B29" s="2"/>
      <c r="C29" s="2"/>
      <c r="D29" s="2"/>
      <c r="E29" s="2"/>
      <c r="F29" s="2"/>
      <c r="G29" s="2"/>
      <c r="H29" s="2"/>
      <c r="I29" s="2"/>
      <c r="J29" s="2"/>
      <c r="K29" s="10"/>
      <c r="L29" s="10"/>
      <c r="M29" s="10"/>
      <c r="N29" s="10"/>
      <c r="O29" s="10"/>
      <c r="P29" s="10"/>
      <c r="Q29" s="10"/>
      <c r="R29" s="10"/>
      <c r="S29" s="10"/>
      <c r="T29" s="10"/>
      <c r="U29" s="10"/>
      <c r="V29" s="10"/>
      <c r="W29" s="10"/>
      <c r="X29" s="10"/>
      <c r="Y29" s="10"/>
      <c r="Z29" s="10"/>
      <c r="AA29" s="10"/>
      <c r="AB29" s="10"/>
      <c r="AC29" s="10"/>
      <c r="AD29" s="10"/>
    </row>
    <row r="30" spans="1:30">
      <c r="A30" s="2"/>
      <c r="B30" s="2"/>
      <c r="C30" s="2"/>
      <c r="D30" s="2"/>
      <c r="E30" s="2"/>
      <c r="F30" s="2"/>
      <c r="G30" s="2"/>
      <c r="H30" s="2"/>
      <c r="I30" s="2"/>
      <c r="J30" s="2"/>
      <c r="K30" s="10"/>
      <c r="L30" s="10"/>
      <c r="M30" s="10"/>
      <c r="N30" s="10"/>
      <c r="O30" s="10"/>
      <c r="P30" s="10"/>
      <c r="Q30" s="10"/>
      <c r="R30" s="10"/>
      <c r="S30" s="10"/>
      <c r="T30" s="10"/>
      <c r="U30" s="10"/>
      <c r="V30" s="10"/>
      <c r="W30" s="10"/>
      <c r="X30" s="10"/>
      <c r="Y30" s="10"/>
      <c r="Z30" s="10"/>
      <c r="AA30" s="10"/>
      <c r="AB30" s="10"/>
      <c r="AC30" s="10"/>
      <c r="AD30" s="10"/>
    </row>
    <row r="31" spans="1:30">
      <c r="A31" s="2"/>
      <c r="B31" s="2"/>
      <c r="C31" s="2"/>
      <c r="D31" s="2"/>
      <c r="E31" s="2"/>
      <c r="F31" s="2"/>
      <c r="G31" s="2"/>
      <c r="H31" s="2"/>
      <c r="I31" s="2"/>
      <c r="J31" s="2"/>
      <c r="K31" s="10"/>
      <c r="L31" s="10"/>
      <c r="M31" s="10"/>
      <c r="N31" s="10"/>
      <c r="O31" s="10"/>
      <c r="P31" s="10"/>
      <c r="Q31" s="10"/>
      <c r="R31" s="10"/>
      <c r="S31" s="10"/>
      <c r="T31" s="10"/>
      <c r="U31" s="10"/>
      <c r="V31" s="10"/>
      <c r="W31" s="10"/>
      <c r="X31" s="10"/>
      <c r="Y31" s="10"/>
      <c r="Z31" s="10"/>
      <c r="AA31" s="10"/>
      <c r="AB31" s="10"/>
      <c r="AC31" s="10"/>
      <c r="AD31" s="10"/>
    </row>
    <row r="32" spans="1:30">
      <c r="A32" s="2"/>
      <c r="B32" s="2"/>
      <c r="C32" s="2"/>
      <c r="D32" s="2"/>
      <c r="E32" s="2"/>
      <c r="F32" s="2"/>
      <c r="G32" s="2"/>
      <c r="H32" s="2"/>
      <c r="I32" s="2"/>
      <c r="J32" s="2"/>
      <c r="K32" s="10"/>
      <c r="L32" s="10"/>
      <c r="M32" s="10"/>
      <c r="N32" s="10"/>
      <c r="O32" s="10"/>
      <c r="P32" s="10"/>
      <c r="Q32" s="10"/>
      <c r="R32" s="10"/>
      <c r="S32" s="10"/>
      <c r="T32" s="10"/>
      <c r="U32" s="10"/>
      <c r="V32" s="10"/>
      <c r="W32" s="10"/>
      <c r="X32" s="10"/>
      <c r="Y32" s="10"/>
      <c r="Z32" s="10"/>
      <c r="AA32" s="10"/>
      <c r="AB32" s="10"/>
      <c r="AC32" s="10"/>
      <c r="AD32" s="10"/>
    </row>
    <row r="33" spans="1:30">
      <c r="A33" s="2"/>
      <c r="B33" s="2"/>
      <c r="C33" s="2"/>
      <c r="D33" s="2"/>
      <c r="E33" s="2"/>
      <c r="F33" s="2"/>
      <c r="G33" s="2"/>
      <c r="H33" s="2"/>
      <c r="I33" s="2"/>
      <c r="J33" s="2"/>
      <c r="K33" s="10"/>
      <c r="L33" s="10"/>
      <c r="M33" s="10"/>
      <c r="N33" s="10"/>
      <c r="O33" s="10"/>
      <c r="P33" s="10"/>
      <c r="Q33" s="10"/>
      <c r="R33" s="10"/>
      <c r="S33" s="10"/>
      <c r="T33" s="10"/>
      <c r="U33" s="10"/>
      <c r="V33" s="10"/>
      <c r="W33" s="10"/>
      <c r="X33" s="10"/>
      <c r="Y33" s="10"/>
      <c r="Z33" s="10"/>
      <c r="AA33" s="10"/>
      <c r="AB33" s="10"/>
      <c r="AC33" s="10"/>
      <c r="AD33" s="10"/>
    </row>
    <row r="34" spans="1:30">
      <c r="A34" s="2"/>
      <c r="B34" s="2"/>
      <c r="C34" s="2"/>
      <c r="D34" s="2"/>
      <c r="E34" s="2"/>
      <c r="F34" s="2"/>
      <c r="G34" s="2"/>
      <c r="H34" s="2"/>
      <c r="I34" s="2"/>
      <c r="J34" s="2"/>
      <c r="K34" s="10"/>
      <c r="L34" s="10"/>
      <c r="M34" s="10"/>
      <c r="N34" s="10"/>
      <c r="O34" s="10"/>
      <c r="P34" s="10"/>
      <c r="Q34" s="10"/>
      <c r="R34" s="10"/>
      <c r="S34" s="10"/>
      <c r="T34" s="10"/>
      <c r="U34" s="10"/>
      <c r="V34" s="10"/>
      <c r="W34" s="10"/>
      <c r="X34" s="10"/>
      <c r="Y34" s="10"/>
      <c r="Z34" s="10"/>
      <c r="AA34" s="10"/>
      <c r="AB34" s="10"/>
      <c r="AC34" s="10"/>
      <c r="AD34" s="10"/>
    </row>
    <row r="35" spans="1:30">
      <c r="A35" s="2"/>
      <c r="B35" s="2"/>
      <c r="C35" s="2"/>
      <c r="D35" s="2"/>
      <c r="E35" s="2"/>
      <c r="F35" s="2"/>
      <c r="G35" s="2"/>
      <c r="H35" s="2"/>
      <c r="I35" s="2"/>
      <c r="J35" s="2"/>
      <c r="K35" s="10"/>
      <c r="L35" s="10"/>
      <c r="M35" s="10"/>
      <c r="N35" s="10"/>
      <c r="O35" s="10"/>
      <c r="P35" s="10"/>
      <c r="Q35" s="10"/>
      <c r="R35" s="10"/>
      <c r="S35" s="10"/>
      <c r="T35" s="10"/>
      <c r="U35" s="10"/>
      <c r="V35" s="10"/>
      <c r="W35" s="10"/>
      <c r="X35" s="10"/>
      <c r="Y35" s="10"/>
      <c r="Z35" s="10"/>
      <c r="AA35" s="10"/>
      <c r="AB35" s="10"/>
      <c r="AC35" s="10"/>
      <c r="AD35" s="10"/>
    </row>
    <row r="36" spans="1:30">
      <c r="A36" s="2"/>
      <c r="B36" s="2"/>
      <c r="C36" s="2"/>
      <c r="D36" s="2"/>
      <c r="E36" s="2"/>
      <c r="F36" s="2"/>
      <c r="G36" s="2"/>
      <c r="H36" s="2"/>
      <c r="I36" s="2"/>
      <c r="J36" s="2"/>
      <c r="K36" s="10"/>
      <c r="L36" s="10"/>
      <c r="M36" s="10"/>
      <c r="N36" s="10"/>
      <c r="O36" s="10"/>
      <c r="P36" s="10"/>
      <c r="Q36" s="10"/>
      <c r="R36" s="10"/>
      <c r="S36" s="10"/>
      <c r="T36" s="10"/>
      <c r="U36" s="10"/>
      <c r="V36" s="10"/>
      <c r="W36" s="10"/>
      <c r="X36" s="10"/>
      <c r="Y36" s="10"/>
      <c r="Z36" s="10"/>
      <c r="AA36" s="10"/>
      <c r="AB36" s="10"/>
      <c r="AC36" s="10"/>
      <c r="AD36" s="10"/>
    </row>
    <row r="37" spans="1:30">
      <c r="A37" s="2"/>
      <c r="B37" s="2"/>
      <c r="C37" s="2"/>
      <c r="D37" s="2"/>
      <c r="E37" s="2"/>
      <c r="F37" s="2"/>
      <c r="G37" s="2"/>
      <c r="H37" s="2"/>
      <c r="I37" s="2"/>
      <c r="J37" s="2"/>
      <c r="K37" s="10"/>
      <c r="L37" s="10"/>
      <c r="M37" s="10"/>
      <c r="N37" s="10"/>
      <c r="O37" s="10"/>
      <c r="P37" s="10"/>
      <c r="Q37" s="10"/>
      <c r="R37" s="10"/>
      <c r="S37" s="10"/>
      <c r="T37" s="10"/>
      <c r="U37" s="10"/>
      <c r="V37" s="10"/>
      <c r="W37" s="10"/>
      <c r="X37" s="10"/>
      <c r="Y37" s="10"/>
      <c r="Z37" s="10"/>
      <c r="AA37" s="10"/>
      <c r="AB37" s="10"/>
      <c r="AC37" s="10"/>
      <c r="AD37" s="10"/>
    </row>
    <row r="38" spans="1:30">
      <c r="A38" s="2"/>
      <c r="B38" s="2"/>
      <c r="C38" s="2"/>
      <c r="D38" s="2"/>
      <c r="E38" s="2"/>
      <c r="F38" s="2"/>
      <c r="G38" s="2"/>
      <c r="H38" s="2"/>
      <c r="I38" s="2"/>
      <c r="J38" s="2"/>
      <c r="K38" s="10"/>
      <c r="L38" s="10"/>
      <c r="M38" s="10"/>
      <c r="N38" s="10"/>
      <c r="O38" s="10"/>
      <c r="P38" s="10"/>
      <c r="Q38" s="10"/>
      <c r="R38" s="10"/>
      <c r="S38" s="10"/>
      <c r="T38" s="10"/>
      <c r="U38" s="10"/>
      <c r="V38" s="10"/>
      <c r="W38" s="10"/>
      <c r="X38" s="10"/>
      <c r="Y38" s="10"/>
      <c r="Z38" s="10"/>
      <c r="AA38" s="10"/>
      <c r="AB38" s="10"/>
      <c r="AC38" s="10"/>
      <c r="AD38" s="10"/>
    </row>
    <row r="39" spans="1:30">
      <c r="A39" s="2"/>
      <c r="B39" s="2"/>
      <c r="C39" s="2"/>
      <c r="D39" s="2"/>
      <c r="E39" s="2"/>
      <c r="F39" s="2"/>
      <c r="G39" s="2"/>
      <c r="H39" s="2"/>
      <c r="I39" s="2"/>
      <c r="J39" s="2"/>
      <c r="K39" s="10"/>
      <c r="L39" s="10"/>
      <c r="M39" s="10"/>
      <c r="N39" s="10"/>
      <c r="O39" s="10"/>
      <c r="P39" s="10"/>
      <c r="Q39" s="10"/>
      <c r="R39" s="10"/>
      <c r="S39" s="10"/>
      <c r="T39" s="10"/>
      <c r="U39" s="10"/>
      <c r="V39" s="10"/>
      <c r="W39" s="10"/>
      <c r="X39" s="10"/>
      <c r="Y39" s="10"/>
      <c r="Z39" s="10"/>
      <c r="AA39" s="10"/>
      <c r="AB39" s="10"/>
      <c r="AC39" s="10"/>
      <c r="AD39" s="10"/>
    </row>
    <row r="40" spans="1:30">
      <c r="A40" s="2"/>
      <c r="B40" s="2"/>
      <c r="C40" s="2"/>
      <c r="D40" s="2"/>
      <c r="E40" s="2"/>
      <c r="F40" s="2"/>
      <c r="G40" s="2"/>
      <c r="H40" s="2"/>
      <c r="I40" s="2"/>
      <c r="J40" s="2"/>
      <c r="K40" s="10"/>
      <c r="L40" s="10"/>
      <c r="M40" s="10"/>
      <c r="N40" s="10"/>
      <c r="O40" s="10"/>
      <c r="P40" s="10"/>
      <c r="Q40" s="10"/>
      <c r="R40" s="10"/>
      <c r="S40" s="10"/>
      <c r="T40" s="10"/>
      <c r="U40" s="10"/>
      <c r="V40" s="10"/>
      <c r="W40" s="10"/>
      <c r="X40" s="10"/>
      <c r="Y40" s="10"/>
      <c r="Z40" s="10"/>
      <c r="AA40" s="10"/>
      <c r="AB40" s="10"/>
      <c r="AC40" s="10"/>
      <c r="AD40" s="10"/>
    </row>
    <row r="41" spans="1:30">
      <c r="A41" s="2"/>
      <c r="B41" s="2"/>
      <c r="C41" s="2"/>
      <c r="D41" s="2"/>
      <c r="E41" s="2"/>
      <c r="F41" s="2"/>
      <c r="G41" s="2"/>
      <c r="H41" s="2"/>
      <c r="I41" s="2"/>
      <c r="J41" s="2"/>
      <c r="K41" s="10"/>
      <c r="L41" s="10"/>
      <c r="M41" s="10"/>
      <c r="N41" s="10"/>
      <c r="O41" s="10"/>
      <c r="P41" s="10"/>
      <c r="Q41" s="10"/>
      <c r="R41" s="10"/>
      <c r="S41" s="10"/>
      <c r="T41" s="10"/>
      <c r="U41" s="10"/>
      <c r="V41" s="10"/>
      <c r="W41" s="10"/>
      <c r="X41" s="10"/>
      <c r="Y41" s="10"/>
      <c r="Z41" s="10"/>
      <c r="AA41" s="10"/>
      <c r="AB41" s="10"/>
      <c r="AC41" s="10"/>
      <c r="AD41" s="10"/>
    </row>
    <row r="42" spans="1:30">
      <c r="A42" s="2"/>
      <c r="B42" s="2"/>
      <c r="C42" s="2"/>
      <c r="D42" s="2"/>
      <c r="E42" s="2"/>
      <c r="F42" s="2"/>
      <c r="G42" s="2"/>
      <c r="H42" s="2"/>
      <c r="I42" s="2"/>
      <c r="J42" s="2"/>
      <c r="K42" s="10"/>
      <c r="L42" s="10"/>
      <c r="M42" s="10"/>
      <c r="N42" s="10"/>
      <c r="O42" s="10"/>
      <c r="P42" s="10"/>
      <c r="Q42" s="10"/>
      <c r="R42" s="10"/>
      <c r="S42" s="10"/>
      <c r="T42" s="10"/>
      <c r="U42" s="10"/>
      <c r="V42" s="10"/>
      <c r="W42" s="10"/>
      <c r="X42" s="10"/>
      <c r="Y42" s="10"/>
      <c r="Z42" s="10"/>
      <c r="AA42" s="10"/>
      <c r="AB42" s="10"/>
      <c r="AC42" s="10"/>
      <c r="AD42" s="10"/>
    </row>
    <row r="43" spans="1:30">
      <c r="A43" s="2"/>
      <c r="B43" s="2"/>
      <c r="C43" s="2"/>
      <c r="D43" s="2"/>
      <c r="E43" s="2"/>
      <c r="F43" s="2"/>
      <c r="G43" s="2"/>
      <c r="H43" s="2"/>
      <c r="I43" s="2"/>
      <c r="J43" s="2"/>
      <c r="K43" s="10"/>
      <c r="L43" s="10"/>
      <c r="M43" s="10"/>
      <c r="N43" s="10"/>
      <c r="O43" s="10"/>
      <c r="P43" s="10"/>
      <c r="Q43" s="10"/>
      <c r="R43" s="10"/>
      <c r="S43" s="10"/>
      <c r="T43" s="10"/>
      <c r="U43" s="10"/>
      <c r="V43" s="10"/>
      <c r="W43" s="10"/>
      <c r="X43" s="10"/>
      <c r="Y43" s="10"/>
      <c r="Z43" s="10"/>
      <c r="AA43" s="10"/>
      <c r="AB43" s="10"/>
      <c r="AC43" s="10"/>
      <c r="AD43" s="10"/>
    </row>
    <row r="44" spans="1:30">
      <c r="A44" s="2"/>
      <c r="B44" s="2"/>
      <c r="C44" s="2"/>
      <c r="D44" s="2"/>
      <c r="E44" s="2"/>
      <c r="F44" s="2"/>
      <c r="G44" s="2"/>
      <c r="H44" s="2"/>
      <c r="I44" s="2"/>
      <c r="J44" s="2"/>
      <c r="K44" s="10"/>
      <c r="L44" s="10"/>
      <c r="M44" s="10"/>
      <c r="N44" s="10"/>
      <c r="O44" s="10"/>
      <c r="P44" s="10"/>
      <c r="Q44" s="10"/>
      <c r="R44" s="10"/>
      <c r="S44" s="10"/>
      <c r="T44" s="10"/>
      <c r="U44" s="10"/>
      <c r="V44" s="10"/>
      <c r="W44" s="10"/>
      <c r="X44" s="10"/>
      <c r="Y44" s="10"/>
      <c r="Z44" s="10"/>
      <c r="AA44" s="10"/>
      <c r="AB44" s="10"/>
      <c r="AC44" s="10"/>
      <c r="AD44" s="10"/>
    </row>
    <row r="45" spans="1:30">
      <c r="A45" s="2"/>
      <c r="B45" s="2"/>
      <c r="C45" s="2"/>
      <c r="D45" s="2"/>
      <c r="E45" s="2"/>
      <c r="F45" s="2"/>
      <c r="G45" s="2"/>
      <c r="H45" s="2"/>
      <c r="I45" s="2"/>
      <c r="J45" s="2"/>
      <c r="K45" s="10"/>
      <c r="L45" s="10"/>
      <c r="M45" s="10"/>
      <c r="N45" s="10"/>
      <c r="O45" s="10"/>
      <c r="P45" s="10"/>
      <c r="Q45" s="10"/>
      <c r="R45" s="10"/>
      <c r="S45" s="10"/>
      <c r="T45" s="10"/>
      <c r="U45" s="10"/>
      <c r="V45" s="10"/>
      <c r="W45" s="10"/>
      <c r="X45" s="10"/>
      <c r="Y45" s="10"/>
      <c r="Z45" s="10"/>
      <c r="AA45" s="10"/>
      <c r="AB45" s="10"/>
      <c r="AC45" s="10"/>
      <c r="AD45" s="10"/>
    </row>
    <row r="46" spans="1:30">
      <c r="A46" s="2"/>
      <c r="B46" s="2"/>
      <c r="C46" s="2"/>
      <c r="D46" s="2"/>
      <c r="E46" s="2"/>
      <c r="F46" s="2"/>
      <c r="G46" s="2"/>
      <c r="H46" s="2"/>
      <c r="I46" s="2"/>
      <c r="J46" s="2"/>
      <c r="K46" s="10"/>
      <c r="L46" s="10"/>
      <c r="M46" s="10"/>
      <c r="N46" s="10"/>
      <c r="O46" s="10"/>
      <c r="P46" s="10"/>
      <c r="Q46" s="10"/>
      <c r="R46" s="10"/>
      <c r="S46" s="10"/>
      <c r="T46" s="10"/>
      <c r="U46" s="10"/>
      <c r="V46" s="10"/>
      <c r="W46" s="10"/>
      <c r="X46" s="10"/>
      <c r="Y46" s="10"/>
      <c r="Z46" s="10"/>
      <c r="AA46" s="10"/>
      <c r="AB46" s="10"/>
      <c r="AC46" s="10"/>
      <c r="AD46" s="10"/>
    </row>
    <row r="47" spans="1:30">
      <c r="A47" s="2"/>
      <c r="B47" s="2"/>
      <c r="C47" s="2"/>
      <c r="D47" s="2"/>
      <c r="E47" s="2"/>
      <c r="F47" s="2"/>
      <c r="G47" s="2"/>
      <c r="H47" s="2"/>
      <c r="I47" s="2"/>
      <c r="J47" s="2"/>
      <c r="K47" s="10"/>
      <c r="L47" s="10"/>
      <c r="M47" s="10"/>
      <c r="N47" s="10"/>
      <c r="O47" s="10"/>
      <c r="P47" s="10"/>
      <c r="Q47" s="10"/>
      <c r="R47" s="10"/>
      <c r="S47" s="10"/>
      <c r="T47" s="10"/>
      <c r="U47" s="10"/>
      <c r="V47" s="10"/>
      <c r="W47" s="10"/>
      <c r="X47" s="10"/>
      <c r="Y47" s="10"/>
      <c r="Z47" s="10"/>
      <c r="AA47" s="10"/>
      <c r="AB47" s="10"/>
      <c r="AC47" s="10"/>
      <c r="AD47" s="10"/>
    </row>
    <row r="48" spans="1:30">
      <c r="A48" s="2"/>
      <c r="B48" s="2"/>
      <c r="C48" s="2"/>
      <c r="D48" s="2"/>
      <c r="E48" s="2"/>
      <c r="F48" s="2"/>
      <c r="G48" s="2"/>
      <c r="H48" s="2"/>
      <c r="I48" s="2"/>
      <c r="J48" s="2"/>
      <c r="K48" s="10"/>
      <c r="L48" s="10"/>
      <c r="M48" s="10"/>
      <c r="N48" s="10"/>
      <c r="O48" s="10"/>
      <c r="P48" s="10"/>
      <c r="Q48" s="10"/>
      <c r="R48" s="10"/>
      <c r="S48" s="10"/>
      <c r="T48" s="10"/>
      <c r="U48" s="10"/>
      <c r="V48" s="10"/>
      <c r="W48" s="10"/>
      <c r="X48" s="10"/>
      <c r="Y48" s="10"/>
      <c r="Z48" s="10"/>
      <c r="AA48" s="10"/>
      <c r="AB48" s="10"/>
      <c r="AC48" s="10"/>
      <c r="AD48" s="10"/>
    </row>
    <row r="49" spans="1:30">
      <c r="A49" s="2"/>
      <c r="B49" s="2"/>
      <c r="C49" s="2"/>
      <c r="D49" s="2"/>
      <c r="E49" s="2"/>
      <c r="F49" s="2"/>
      <c r="G49" s="2"/>
      <c r="H49" s="2"/>
      <c r="I49" s="2"/>
      <c r="J49" s="2"/>
      <c r="K49" s="10"/>
      <c r="L49" s="10"/>
      <c r="M49" s="10"/>
      <c r="N49" s="10"/>
      <c r="O49" s="10"/>
      <c r="P49" s="10"/>
      <c r="Q49" s="10"/>
      <c r="R49" s="10"/>
      <c r="S49" s="10"/>
      <c r="T49" s="10"/>
      <c r="U49" s="10"/>
      <c r="V49" s="10"/>
      <c r="W49" s="10"/>
      <c r="X49" s="10"/>
      <c r="Y49" s="10"/>
      <c r="Z49" s="10"/>
      <c r="AA49" s="10"/>
      <c r="AB49" s="10"/>
      <c r="AC49" s="10"/>
      <c r="AD49" s="10"/>
    </row>
    <row r="50" spans="1:30">
      <c r="A50" s="2"/>
      <c r="B50" s="2"/>
      <c r="C50" s="2"/>
      <c r="D50" s="2"/>
      <c r="E50" s="2"/>
      <c r="F50" s="2"/>
      <c r="G50" s="2"/>
      <c r="H50" s="2"/>
      <c r="I50" s="2"/>
      <c r="J50" s="2"/>
      <c r="K50" s="10"/>
      <c r="L50" s="10"/>
      <c r="M50" s="10"/>
      <c r="N50" s="10"/>
      <c r="O50" s="10"/>
      <c r="P50" s="10"/>
      <c r="Q50" s="10"/>
      <c r="R50" s="10"/>
      <c r="S50" s="10"/>
      <c r="T50" s="10"/>
      <c r="U50" s="10"/>
      <c r="V50" s="10"/>
      <c r="W50" s="10"/>
      <c r="X50" s="10"/>
      <c r="Y50" s="10"/>
      <c r="Z50" s="10"/>
      <c r="AA50" s="10"/>
      <c r="AB50" s="10"/>
      <c r="AC50" s="10"/>
      <c r="AD50" s="10"/>
    </row>
    <row r="51" spans="1:30">
      <c r="A51" s="2"/>
      <c r="B51" s="2"/>
      <c r="C51" s="2"/>
      <c r="D51" s="2"/>
      <c r="E51" s="2"/>
      <c r="F51" s="2"/>
      <c r="G51" s="2"/>
      <c r="H51" s="2"/>
      <c r="I51" s="2"/>
      <c r="J51" s="2"/>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20"/>
  <sheetViews>
    <sheetView workbookViewId="0"/>
  </sheetViews>
  <sheetFormatPr defaultRowHeight="13.8"/>
  <cols>
    <col min="1" max="1" width="28" customWidth="1"/>
    <col min="2" max="19" width="12" customWidth="1"/>
    <col min="20" max="20" width="40" customWidth="1"/>
  </cols>
  <sheetData>
    <row r="1" spans="1:30" ht="30" customHeight="1">
      <c r="A1" s="11" t="s">
        <v>57</v>
      </c>
      <c r="B1" s="11" t="s">
        <v>58</v>
      </c>
      <c r="C1" s="11" t="s">
        <v>61</v>
      </c>
      <c r="D1" s="11" t="s">
        <v>68</v>
      </c>
      <c r="E1" s="11" t="s">
        <v>134</v>
      </c>
      <c r="F1" s="11" t="s">
        <v>148</v>
      </c>
      <c r="G1" s="11" t="s">
        <v>149</v>
      </c>
      <c r="H1" s="11" t="s">
        <v>150</v>
      </c>
      <c r="I1" s="11" t="s">
        <v>151</v>
      </c>
      <c r="J1" s="11" t="s">
        <v>152</v>
      </c>
      <c r="K1" s="11" t="s">
        <v>153</v>
      </c>
      <c r="L1" s="11" t="s">
        <v>154</v>
      </c>
      <c r="M1" s="11" t="s">
        <v>155</v>
      </c>
      <c r="N1" s="11" t="s">
        <v>156</v>
      </c>
      <c r="O1" s="11" t="s">
        <v>157</v>
      </c>
      <c r="P1" s="11" t="s">
        <v>158</v>
      </c>
      <c r="Q1" s="11" t="s">
        <v>159</v>
      </c>
      <c r="R1" s="11" t="s">
        <v>160</v>
      </c>
      <c r="S1" s="11" t="s">
        <v>161</v>
      </c>
      <c r="T1" s="11" t="s">
        <v>162</v>
      </c>
      <c r="U1" s="10"/>
      <c r="V1" s="10"/>
      <c r="W1" s="10"/>
      <c r="X1" s="10"/>
      <c r="Y1" s="10"/>
      <c r="Z1" s="10"/>
      <c r="AA1" s="10"/>
      <c r="AB1" s="10"/>
      <c r="AC1" s="10"/>
      <c r="AD1" s="10"/>
    </row>
    <row r="2" spans="1:30" ht="27.6">
      <c r="A2" s="2" t="s">
        <v>85</v>
      </c>
      <c r="B2" s="2" t="s">
        <v>86</v>
      </c>
      <c r="C2" s="2" t="s">
        <v>89</v>
      </c>
      <c r="D2" s="3">
        <v>120</v>
      </c>
      <c r="E2" s="3">
        <v>40</v>
      </c>
      <c r="F2" s="3">
        <v>10</v>
      </c>
      <c r="G2" s="3">
        <v>10</v>
      </c>
      <c r="H2" s="3">
        <v>10</v>
      </c>
      <c r="I2" s="3">
        <v>10</v>
      </c>
      <c r="J2" s="3">
        <v>10</v>
      </c>
      <c r="K2" s="3">
        <v>10</v>
      </c>
      <c r="L2" s="3">
        <v>10</v>
      </c>
      <c r="M2" s="3">
        <v>10</v>
      </c>
      <c r="N2" s="3">
        <v>10</v>
      </c>
      <c r="O2" s="3">
        <v>10</v>
      </c>
      <c r="P2" s="3">
        <v>10</v>
      </c>
      <c r="Q2" s="3">
        <v>10</v>
      </c>
      <c r="R2" s="5">
        <f t="shared" ref="R2:R33" si="0">SUM(F2:Q2)</f>
        <v>120</v>
      </c>
      <c r="S2" s="5">
        <f t="shared" ref="S2:S33" si="1">IF(D2="","",R2-D2)</f>
        <v>0</v>
      </c>
      <c r="T2" s="2" t="s">
        <v>163</v>
      </c>
      <c r="U2" s="10"/>
      <c r="V2" s="10"/>
      <c r="W2" s="10"/>
      <c r="X2" s="10"/>
      <c r="Y2" s="10"/>
      <c r="Z2" s="10"/>
      <c r="AA2" s="10"/>
      <c r="AB2" s="10"/>
      <c r="AC2" s="10"/>
      <c r="AD2" s="10"/>
    </row>
    <row r="3" spans="1:30" ht="27.6">
      <c r="A3" s="2" t="s">
        <v>102</v>
      </c>
      <c r="B3" s="2" t="s">
        <v>103</v>
      </c>
      <c r="C3" s="2" t="s">
        <v>106</v>
      </c>
      <c r="D3" s="3">
        <v>24</v>
      </c>
      <c r="E3" s="3">
        <v>8</v>
      </c>
      <c r="F3" s="3">
        <v>2</v>
      </c>
      <c r="G3" s="3">
        <v>2</v>
      </c>
      <c r="H3" s="3">
        <v>2</v>
      </c>
      <c r="I3" s="3">
        <v>2</v>
      </c>
      <c r="J3" s="3">
        <v>2</v>
      </c>
      <c r="K3" s="3">
        <v>2</v>
      </c>
      <c r="L3" s="3">
        <v>2</v>
      </c>
      <c r="M3" s="3">
        <v>2</v>
      </c>
      <c r="N3" s="3">
        <v>2</v>
      </c>
      <c r="O3" s="3">
        <v>2</v>
      </c>
      <c r="P3" s="3">
        <v>2</v>
      </c>
      <c r="Q3" s="3">
        <v>2</v>
      </c>
      <c r="R3" s="5">
        <f t="shared" si="0"/>
        <v>24</v>
      </c>
      <c r="S3" s="5">
        <f t="shared" si="1"/>
        <v>0</v>
      </c>
      <c r="T3" s="2" t="s">
        <v>163</v>
      </c>
      <c r="U3" s="10"/>
      <c r="V3" s="10"/>
      <c r="W3" s="10"/>
      <c r="X3" s="10"/>
      <c r="Y3" s="10"/>
      <c r="Z3" s="10"/>
      <c r="AA3" s="10"/>
      <c r="AB3" s="10"/>
      <c r="AC3" s="10"/>
      <c r="AD3" s="10"/>
    </row>
    <row r="4" spans="1:30">
      <c r="A4" s="2"/>
      <c r="B4" s="2"/>
      <c r="C4" s="2"/>
      <c r="D4" s="3"/>
      <c r="E4" s="3"/>
      <c r="F4" s="3"/>
      <c r="G4" s="3"/>
      <c r="H4" s="3"/>
      <c r="I4" s="3"/>
      <c r="J4" s="3"/>
      <c r="K4" s="3"/>
      <c r="L4" s="3"/>
      <c r="M4" s="3"/>
      <c r="N4" s="3"/>
      <c r="O4" s="3"/>
      <c r="P4" s="3"/>
      <c r="Q4" s="3"/>
      <c r="R4" s="5">
        <f t="shared" si="0"/>
        <v>0</v>
      </c>
      <c r="S4" s="5" t="str">
        <f t="shared" si="1"/>
        <v/>
      </c>
      <c r="T4" s="2"/>
      <c r="U4" s="10"/>
      <c r="V4" s="10"/>
      <c r="W4" s="10"/>
      <c r="X4" s="10"/>
      <c r="Y4" s="10"/>
      <c r="Z4" s="10"/>
      <c r="AA4" s="10"/>
      <c r="AB4" s="10"/>
      <c r="AC4" s="10"/>
      <c r="AD4" s="10"/>
    </row>
    <row r="5" spans="1:30">
      <c r="A5" s="2"/>
      <c r="B5" s="2"/>
      <c r="C5" s="2"/>
      <c r="D5" s="3"/>
      <c r="E5" s="3"/>
      <c r="F5" s="3"/>
      <c r="G5" s="3"/>
      <c r="H5" s="3"/>
      <c r="I5" s="3"/>
      <c r="J5" s="3"/>
      <c r="K5" s="3"/>
      <c r="L5" s="3"/>
      <c r="M5" s="3"/>
      <c r="N5" s="3"/>
      <c r="O5" s="3"/>
      <c r="P5" s="3"/>
      <c r="Q5" s="3"/>
      <c r="R5" s="5">
        <f t="shared" si="0"/>
        <v>0</v>
      </c>
      <c r="S5" s="5" t="str">
        <f t="shared" si="1"/>
        <v/>
      </c>
      <c r="T5" s="2"/>
      <c r="U5" s="10"/>
      <c r="V5" s="10"/>
      <c r="W5" s="10"/>
      <c r="X5" s="10"/>
      <c r="Y5" s="10"/>
      <c r="Z5" s="10"/>
      <c r="AA5" s="10"/>
      <c r="AB5" s="10"/>
      <c r="AC5" s="10"/>
      <c r="AD5" s="10"/>
    </row>
    <row r="6" spans="1:30">
      <c r="A6" s="2"/>
      <c r="B6" s="2"/>
      <c r="C6" s="2"/>
      <c r="D6" s="3"/>
      <c r="E6" s="3"/>
      <c r="F6" s="3"/>
      <c r="G6" s="3"/>
      <c r="H6" s="3"/>
      <c r="I6" s="3"/>
      <c r="J6" s="3"/>
      <c r="K6" s="3"/>
      <c r="L6" s="3"/>
      <c r="M6" s="3"/>
      <c r="N6" s="3"/>
      <c r="O6" s="3"/>
      <c r="P6" s="3"/>
      <c r="Q6" s="3"/>
      <c r="R6" s="5">
        <f t="shared" si="0"/>
        <v>0</v>
      </c>
      <c r="S6" s="5" t="str">
        <f t="shared" si="1"/>
        <v/>
      </c>
      <c r="T6" s="2"/>
      <c r="U6" s="10"/>
      <c r="V6" s="10"/>
      <c r="W6" s="10"/>
      <c r="X6" s="10"/>
      <c r="Y6" s="10"/>
      <c r="Z6" s="10"/>
      <c r="AA6" s="10"/>
      <c r="AB6" s="10"/>
      <c r="AC6" s="10"/>
      <c r="AD6" s="10"/>
    </row>
    <row r="7" spans="1:30">
      <c r="A7" s="2"/>
      <c r="B7" s="2"/>
      <c r="C7" s="2"/>
      <c r="D7" s="3"/>
      <c r="E7" s="3"/>
      <c r="F7" s="3"/>
      <c r="G7" s="3"/>
      <c r="H7" s="3"/>
      <c r="I7" s="3"/>
      <c r="J7" s="3"/>
      <c r="K7" s="3"/>
      <c r="L7" s="3"/>
      <c r="M7" s="3"/>
      <c r="N7" s="3"/>
      <c r="O7" s="3"/>
      <c r="P7" s="3"/>
      <c r="Q7" s="3"/>
      <c r="R7" s="5">
        <f t="shared" si="0"/>
        <v>0</v>
      </c>
      <c r="S7" s="5" t="str">
        <f t="shared" si="1"/>
        <v/>
      </c>
      <c r="T7" s="2"/>
      <c r="U7" s="10"/>
      <c r="V7" s="10"/>
      <c r="W7" s="10"/>
      <c r="X7" s="10"/>
      <c r="Y7" s="10"/>
      <c r="Z7" s="10"/>
      <c r="AA7" s="10"/>
      <c r="AB7" s="10"/>
      <c r="AC7" s="10"/>
      <c r="AD7" s="10"/>
    </row>
    <row r="8" spans="1:30">
      <c r="A8" s="2"/>
      <c r="B8" s="2"/>
      <c r="C8" s="2"/>
      <c r="D8" s="3"/>
      <c r="E8" s="3"/>
      <c r="F8" s="3"/>
      <c r="G8" s="3"/>
      <c r="H8" s="3"/>
      <c r="I8" s="3"/>
      <c r="J8" s="3"/>
      <c r="K8" s="3"/>
      <c r="L8" s="3"/>
      <c r="M8" s="3"/>
      <c r="N8" s="3"/>
      <c r="O8" s="3"/>
      <c r="P8" s="3"/>
      <c r="Q8" s="3"/>
      <c r="R8" s="5">
        <f t="shared" si="0"/>
        <v>0</v>
      </c>
      <c r="S8" s="5" t="str">
        <f t="shared" si="1"/>
        <v/>
      </c>
      <c r="T8" s="2"/>
      <c r="U8" s="10"/>
      <c r="V8" s="10"/>
      <c r="W8" s="10"/>
      <c r="X8" s="10"/>
      <c r="Y8" s="10"/>
      <c r="Z8" s="10"/>
      <c r="AA8" s="10"/>
      <c r="AB8" s="10"/>
      <c r="AC8" s="10"/>
      <c r="AD8" s="10"/>
    </row>
    <row r="9" spans="1:30">
      <c r="A9" s="2"/>
      <c r="B9" s="2"/>
      <c r="C9" s="2"/>
      <c r="D9" s="3"/>
      <c r="E9" s="3"/>
      <c r="F9" s="3"/>
      <c r="G9" s="3"/>
      <c r="H9" s="3"/>
      <c r="I9" s="3"/>
      <c r="J9" s="3"/>
      <c r="K9" s="3"/>
      <c r="L9" s="3"/>
      <c r="M9" s="3"/>
      <c r="N9" s="3"/>
      <c r="O9" s="3"/>
      <c r="P9" s="3"/>
      <c r="Q9" s="3"/>
      <c r="R9" s="5">
        <f t="shared" si="0"/>
        <v>0</v>
      </c>
      <c r="S9" s="5" t="str">
        <f t="shared" si="1"/>
        <v/>
      </c>
      <c r="T9" s="2"/>
      <c r="U9" s="10"/>
      <c r="V9" s="10"/>
      <c r="W9" s="10"/>
      <c r="X9" s="10"/>
      <c r="Y9" s="10"/>
      <c r="Z9" s="10"/>
      <c r="AA9" s="10"/>
      <c r="AB9" s="10"/>
      <c r="AC9" s="10"/>
      <c r="AD9" s="10"/>
    </row>
    <row r="10" spans="1:30">
      <c r="A10" s="2"/>
      <c r="B10" s="2"/>
      <c r="C10" s="2"/>
      <c r="D10" s="3"/>
      <c r="E10" s="3"/>
      <c r="F10" s="3"/>
      <c r="G10" s="3"/>
      <c r="H10" s="3"/>
      <c r="I10" s="3"/>
      <c r="J10" s="3"/>
      <c r="K10" s="3"/>
      <c r="L10" s="3"/>
      <c r="M10" s="3"/>
      <c r="N10" s="3"/>
      <c r="O10" s="3"/>
      <c r="P10" s="3"/>
      <c r="Q10" s="3"/>
      <c r="R10" s="5">
        <f t="shared" si="0"/>
        <v>0</v>
      </c>
      <c r="S10" s="5" t="str">
        <f t="shared" si="1"/>
        <v/>
      </c>
      <c r="T10" s="2"/>
      <c r="U10" s="10"/>
      <c r="V10" s="10"/>
      <c r="W10" s="10"/>
      <c r="X10" s="10"/>
      <c r="Y10" s="10"/>
      <c r="Z10" s="10"/>
      <c r="AA10" s="10"/>
      <c r="AB10" s="10"/>
      <c r="AC10" s="10"/>
      <c r="AD10" s="10"/>
    </row>
    <row r="11" spans="1:30">
      <c r="A11" s="2"/>
      <c r="B11" s="2"/>
      <c r="C11" s="2"/>
      <c r="D11" s="3"/>
      <c r="E11" s="3"/>
      <c r="F11" s="3"/>
      <c r="G11" s="3"/>
      <c r="H11" s="3"/>
      <c r="I11" s="3"/>
      <c r="J11" s="3"/>
      <c r="K11" s="3"/>
      <c r="L11" s="3"/>
      <c r="M11" s="3"/>
      <c r="N11" s="3"/>
      <c r="O11" s="3"/>
      <c r="P11" s="3"/>
      <c r="Q11" s="3"/>
      <c r="R11" s="5">
        <f t="shared" si="0"/>
        <v>0</v>
      </c>
      <c r="S11" s="5" t="str">
        <f t="shared" si="1"/>
        <v/>
      </c>
      <c r="T11" s="2"/>
      <c r="U11" s="10"/>
      <c r="V11" s="10"/>
      <c r="W11" s="10"/>
      <c r="X11" s="10"/>
      <c r="Y11" s="10"/>
      <c r="Z11" s="10"/>
      <c r="AA11" s="10"/>
      <c r="AB11" s="10"/>
      <c r="AC11" s="10"/>
      <c r="AD11" s="10"/>
    </row>
    <row r="12" spans="1:30">
      <c r="A12" s="2"/>
      <c r="B12" s="2"/>
      <c r="C12" s="2"/>
      <c r="D12" s="3"/>
      <c r="E12" s="3"/>
      <c r="F12" s="3"/>
      <c r="G12" s="3"/>
      <c r="H12" s="3"/>
      <c r="I12" s="3"/>
      <c r="J12" s="3"/>
      <c r="K12" s="3"/>
      <c r="L12" s="3"/>
      <c r="M12" s="3"/>
      <c r="N12" s="3"/>
      <c r="O12" s="3"/>
      <c r="P12" s="3"/>
      <c r="Q12" s="3"/>
      <c r="R12" s="5">
        <f t="shared" si="0"/>
        <v>0</v>
      </c>
      <c r="S12" s="5" t="str">
        <f t="shared" si="1"/>
        <v/>
      </c>
      <c r="T12" s="2"/>
      <c r="U12" s="10"/>
      <c r="V12" s="10"/>
      <c r="W12" s="10"/>
      <c r="X12" s="10"/>
      <c r="Y12" s="10"/>
      <c r="Z12" s="10"/>
      <c r="AA12" s="10"/>
      <c r="AB12" s="10"/>
      <c r="AC12" s="10"/>
      <c r="AD12" s="10"/>
    </row>
    <row r="13" spans="1:30">
      <c r="A13" s="2"/>
      <c r="B13" s="2"/>
      <c r="C13" s="2"/>
      <c r="D13" s="3"/>
      <c r="E13" s="3"/>
      <c r="F13" s="3"/>
      <c r="G13" s="3"/>
      <c r="H13" s="3"/>
      <c r="I13" s="3"/>
      <c r="J13" s="3"/>
      <c r="K13" s="3"/>
      <c r="L13" s="3"/>
      <c r="M13" s="3"/>
      <c r="N13" s="3"/>
      <c r="O13" s="3"/>
      <c r="P13" s="3"/>
      <c r="Q13" s="3"/>
      <c r="R13" s="5">
        <f t="shared" si="0"/>
        <v>0</v>
      </c>
      <c r="S13" s="5" t="str">
        <f t="shared" si="1"/>
        <v/>
      </c>
      <c r="T13" s="2"/>
      <c r="U13" s="10"/>
      <c r="V13" s="10"/>
      <c r="W13" s="10"/>
      <c r="X13" s="10"/>
      <c r="Y13" s="10"/>
      <c r="Z13" s="10"/>
      <c r="AA13" s="10"/>
      <c r="AB13" s="10"/>
      <c r="AC13" s="10"/>
      <c r="AD13" s="10"/>
    </row>
    <row r="14" spans="1:30">
      <c r="A14" s="2"/>
      <c r="B14" s="2"/>
      <c r="C14" s="2"/>
      <c r="D14" s="3"/>
      <c r="E14" s="3"/>
      <c r="F14" s="3"/>
      <c r="G14" s="3"/>
      <c r="H14" s="3"/>
      <c r="I14" s="3"/>
      <c r="J14" s="3"/>
      <c r="K14" s="3"/>
      <c r="L14" s="3"/>
      <c r="M14" s="3"/>
      <c r="N14" s="3"/>
      <c r="O14" s="3"/>
      <c r="P14" s="3"/>
      <c r="Q14" s="3"/>
      <c r="R14" s="5">
        <f t="shared" si="0"/>
        <v>0</v>
      </c>
      <c r="S14" s="5" t="str">
        <f t="shared" si="1"/>
        <v/>
      </c>
      <c r="T14" s="2"/>
      <c r="U14" s="10"/>
      <c r="V14" s="10"/>
      <c r="W14" s="10"/>
      <c r="X14" s="10"/>
      <c r="Y14" s="10"/>
      <c r="Z14" s="10"/>
      <c r="AA14" s="10"/>
      <c r="AB14" s="10"/>
      <c r="AC14" s="10"/>
      <c r="AD14" s="10"/>
    </row>
    <row r="15" spans="1:30">
      <c r="A15" s="2"/>
      <c r="B15" s="2"/>
      <c r="C15" s="2"/>
      <c r="D15" s="3"/>
      <c r="E15" s="3"/>
      <c r="F15" s="3"/>
      <c r="G15" s="3"/>
      <c r="H15" s="3"/>
      <c r="I15" s="3"/>
      <c r="J15" s="3"/>
      <c r="K15" s="3"/>
      <c r="L15" s="3"/>
      <c r="M15" s="3"/>
      <c r="N15" s="3"/>
      <c r="O15" s="3"/>
      <c r="P15" s="3"/>
      <c r="Q15" s="3"/>
      <c r="R15" s="5">
        <f t="shared" si="0"/>
        <v>0</v>
      </c>
      <c r="S15" s="5" t="str">
        <f t="shared" si="1"/>
        <v/>
      </c>
      <c r="T15" s="2"/>
      <c r="U15" s="10"/>
      <c r="V15" s="10"/>
      <c r="W15" s="10"/>
      <c r="X15" s="10"/>
      <c r="Y15" s="10"/>
      <c r="Z15" s="10"/>
      <c r="AA15" s="10"/>
      <c r="AB15" s="10"/>
      <c r="AC15" s="10"/>
      <c r="AD15" s="10"/>
    </row>
    <row r="16" spans="1:30">
      <c r="A16" s="2"/>
      <c r="B16" s="2"/>
      <c r="C16" s="2"/>
      <c r="D16" s="3"/>
      <c r="E16" s="3"/>
      <c r="F16" s="3"/>
      <c r="G16" s="3"/>
      <c r="H16" s="3"/>
      <c r="I16" s="3"/>
      <c r="J16" s="3"/>
      <c r="K16" s="3"/>
      <c r="L16" s="3"/>
      <c r="M16" s="3"/>
      <c r="N16" s="3"/>
      <c r="O16" s="3"/>
      <c r="P16" s="3"/>
      <c r="Q16" s="3"/>
      <c r="R16" s="5">
        <f t="shared" si="0"/>
        <v>0</v>
      </c>
      <c r="S16" s="5" t="str">
        <f t="shared" si="1"/>
        <v/>
      </c>
      <c r="T16" s="2"/>
      <c r="U16" s="10"/>
      <c r="V16" s="10"/>
      <c r="W16" s="10"/>
      <c r="X16" s="10"/>
      <c r="Y16" s="10"/>
      <c r="Z16" s="10"/>
      <c r="AA16" s="10"/>
      <c r="AB16" s="10"/>
      <c r="AC16" s="10"/>
      <c r="AD16" s="10"/>
    </row>
    <row r="17" spans="1:30">
      <c r="A17" s="2"/>
      <c r="B17" s="2"/>
      <c r="C17" s="2"/>
      <c r="D17" s="3"/>
      <c r="E17" s="3"/>
      <c r="F17" s="3"/>
      <c r="G17" s="3"/>
      <c r="H17" s="3"/>
      <c r="I17" s="3"/>
      <c r="J17" s="3"/>
      <c r="K17" s="3"/>
      <c r="L17" s="3"/>
      <c r="M17" s="3"/>
      <c r="N17" s="3"/>
      <c r="O17" s="3"/>
      <c r="P17" s="3"/>
      <c r="Q17" s="3"/>
      <c r="R17" s="5">
        <f t="shared" si="0"/>
        <v>0</v>
      </c>
      <c r="S17" s="5" t="str">
        <f t="shared" si="1"/>
        <v/>
      </c>
      <c r="T17" s="2"/>
      <c r="U17" s="10"/>
      <c r="V17" s="10"/>
      <c r="W17" s="10"/>
      <c r="X17" s="10"/>
      <c r="Y17" s="10"/>
      <c r="Z17" s="10"/>
      <c r="AA17" s="10"/>
      <c r="AB17" s="10"/>
      <c r="AC17" s="10"/>
      <c r="AD17" s="10"/>
    </row>
    <row r="18" spans="1:30">
      <c r="A18" s="2"/>
      <c r="B18" s="2"/>
      <c r="C18" s="2"/>
      <c r="D18" s="3"/>
      <c r="E18" s="3"/>
      <c r="F18" s="3"/>
      <c r="G18" s="3"/>
      <c r="H18" s="3"/>
      <c r="I18" s="3"/>
      <c r="J18" s="3"/>
      <c r="K18" s="3"/>
      <c r="L18" s="3"/>
      <c r="M18" s="3"/>
      <c r="N18" s="3"/>
      <c r="O18" s="3"/>
      <c r="P18" s="3"/>
      <c r="Q18" s="3"/>
      <c r="R18" s="5">
        <f t="shared" si="0"/>
        <v>0</v>
      </c>
      <c r="S18" s="5" t="str">
        <f t="shared" si="1"/>
        <v/>
      </c>
      <c r="T18" s="2"/>
      <c r="U18" s="10"/>
      <c r="V18" s="10"/>
      <c r="W18" s="10"/>
      <c r="X18" s="10"/>
      <c r="Y18" s="10"/>
      <c r="Z18" s="10"/>
      <c r="AA18" s="10"/>
      <c r="AB18" s="10"/>
      <c r="AC18" s="10"/>
      <c r="AD18" s="10"/>
    </row>
    <row r="19" spans="1:30">
      <c r="A19" s="2"/>
      <c r="B19" s="2"/>
      <c r="C19" s="2"/>
      <c r="D19" s="3"/>
      <c r="E19" s="3"/>
      <c r="F19" s="3"/>
      <c r="G19" s="3"/>
      <c r="H19" s="3"/>
      <c r="I19" s="3"/>
      <c r="J19" s="3"/>
      <c r="K19" s="3"/>
      <c r="L19" s="3"/>
      <c r="M19" s="3"/>
      <c r="N19" s="3"/>
      <c r="O19" s="3"/>
      <c r="P19" s="3"/>
      <c r="Q19" s="3"/>
      <c r="R19" s="5">
        <f t="shared" si="0"/>
        <v>0</v>
      </c>
      <c r="S19" s="5" t="str">
        <f t="shared" si="1"/>
        <v/>
      </c>
      <c r="T19" s="2"/>
      <c r="U19" s="10"/>
      <c r="V19" s="10"/>
      <c r="W19" s="10"/>
      <c r="X19" s="10"/>
      <c r="Y19" s="10"/>
      <c r="Z19" s="10"/>
      <c r="AA19" s="10"/>
      <c r="AB19" s="10"/>
      <c r="AC19" s="10"/>
      <c r="AD19" s="10"/>
    </row>
    <row r="20" spans="1:30">
      <c r="A20" s="2"/>
      <c r="B20" s="2"/>
      <c r="C20" s="2"/>
      <c r="D20" s="3"/>
      <c r="E20" s="3"/>
      <c r="F20" s="3"/>
      <c r="G20" s="3"/>
      <c r="H20" s="3"/>
      <c r="I20" s="3"/>
      <c r="J20" s="3"/>
      <c r="K20" s="3"/>
      <c r="L20" s="3"/>
      <c r="M20" s="3"/>
      <c r="N20" s="3"/>
      <c r="O20" s="3"/>
      <c r="P20" s="3"/>
      <c r="Q20" s="3"/>
      <c r="R20" s="5">
        <f t="shared" si="0"/>
        <v>0</v>
      </c>
      <c r="S20" s="5" t="str">
        <f t="shared" si="1"/>
        <v/>
      </c>
      <c r="T20" s="2"/>
      <c r="U20" s="10"/>
      <c r="V20" s="10"/>
      <c r="W20" s="10"/>
      <c r="X20" s="10"/>
      <c r="Y20" s="10"/>
      <c r="Z20" s="10"/>
      <c r="AA20" s="10"/>
      <c r="AB20" s="10"/>
      <c r="AC20" s="10"/>
      <c r="AD20" s="10"/>
    </row>
    <row r="21" spans="1:30">
      <c r="A21" s="2"/>
      <c r="B21" s="2"/>
      <c r="C21" s="2"/>
      <c r="D21" s="3"/>
      <c r="E21" s="3"/>
      <c r="F21" s="3"/>
      <c r="G21" s="3"/>
      <c r="H21" s="3"/>
      <c r="I21" s="3"/>
      <c r="J21" s="3"/>
      <c r="K21" s="3"/>
      <c r="L21" s="3"/>
      <c r="M21" s="3"/>
      <c r="N21" s="3"/>
      <c r="O21" s="3"/>
      <c r="P21" s="3"/>
      <c r="Q21" s="3"/>
      <c r="R21" s="5">
        <f t="shared" si="0"/>
        <v>0</v>
      </c>
      <c r="S21" s="5" t="str">
        <f t="shared" si="1"/>
        <v/>
      </c>
      <c r="T21" s="2"/>
      <c r="U21" s="10"/>
      <c r="V21" s="10"/>
      <c r="W21" s="10"/>
      <c r="X21" s="10"/>
      <c r="Y21" s="10"/>
      <c r="Z21" s="10"/>
      <c r="AA21" s="10"/>
      <c r="AB21" s="10"/>
      <c r="AC21" s="10"/>
      <c r="AD21" s="10"/>
    </row>
    <row r="22" spans="1:30">
      <c r="A22" s="2"/>
      <c r="B22" s="2"/>
      <c r="C22" s="2"/>
      <c r="D22" s="3"/>
      <c r="E22" s="3"/>
      <c r="F22" s="3"/>
      <c r="G22" s="3"/>
      <c r="H22" s="3"/>
      <c r="I22" s="3"/>
      <c r="J22" s="3"/>
      <c r="K22" s="3"/>
      <c r="L22" s="3"/>
      <c r="M22" s="3"/>
      <c r="N22" s="3"/>
      <c r="O22" s="3"/>
      <c r="P22" s="3"/>
      <c r="Q22" s="3"/>
      <c r="R22" s="5">
        <f t="shared" si="0"/>
        <v>0</v>
      </c>
      <c r="S22" s="5" t="str">
        <f t="shared" si="1"/>
        <v/>
      </c>
      <c r="T22" s="2"/>
      <c r="U22" s="10"/>
      <c r="V22" s="10"/>
      <c r="W22" s="10"/>
      <c r="X22" s="10"/>
      <c r="Y22" s="10"/>
      <c r="Z22" s="10"/>
      <c r="AA22" s="10"/>
      <c r="AB22" s="10"/>
      <c r="AC22" s="10"/>
      <c r="AD22" s="10"/>
    </row>
    <row r="23" spans="1:30">
      <c r="A23" s="2"/>
      <c r="B23" s="2"/>
      <c r="C23" s="2"/>
      <c r="D23" s="3"/>
      <c r="E23" s="3"/>
      <c r="F23" s="3"/>
      <c r="G23" s="3"/>
      <c r="H23" s="3"/>
      <c r="I23" s="3"/>
      <c r="J23" s="3"/>
      <c r="K23" s="3"/>
      <c r="L23" s="3"/>
      <c r="M23" s="3"/>
      <c r="N23" s="3"/>
      <c r="O23" s="3"/>
      <c r="P23" s="3"/>
      <c r="Q23" s="3"/>
      <c r="R23" s="5">
        <f t="shared" si="0"/>
        <v>0</v>
      </c>
      <c r="S23" s="5" t="str">
        <f t="shared" si="1"/>
        <v/>
      </c>
      <c r="T23" s="2"/>
      <c r="U23" s="10"/>
      <c r="V23" s="10"/>
      <c r="W23" s="10"/>
      <c r="X23" s="10"/>
      <c r="Y23" s="10"/>
      <c r="Z23" s="10"/>
      <c r="AA23" s="10"/>
      <c r="AB23" s="10"/>
      <c r="AC23" s="10"/>
      <c r="AD23" s="10"/>
    </row>
    <row r="24" spans="1:30">
      <c r="A24" s="2"/>
      <c r="B24" s="2"/>
      <c r="C24" s="2"/>
      <c r="D24" s="3"/>
      <c r="E24" s="3"/>
      <c r="F24" s="3"/>
      <c r="G24" s="3"/>
      <c r="H24" s="3"/>
      <c r="I24" s="3"/>
      <c r="J24" s="3"/>
      <c r="K24" s="3"/>
      <c r="L24" s="3"/>
      <c r="M24" s="3"/>
      <c r="N24" s="3"/>
      <c r="O24" s="3"/>
      <c r="P24" s="3"/>
      <c r="Q24" s="3"/>
      <c r="R24" s="5">
        <f t="shared" si="0"/>
        <v>0</v>
      </c>
      <c r="S24" s="5" t="str">
        <f t="shared" si="1"/>
        <v/>
      </c>
      <c r="T24" s="2"/>
      <c r="U24" s="10"/>
      <c r="V24" s="10"/>
      <c r="W24" s="10"/>
      <c r="X24" s="10"/>
      <c r="Y24" s="10"/>
      <c r="Z24" s="10"/>
      <c r="AA24" s="10"/>
      <c r="AB24" s="10"/>
      <c r="AC24" s="10"/>
      <c r="AD24" s="10"/>
    </row>
    <row r="25" spans="1:30">
      <c r="A25" s="2"/>
      <c r="B25" s="2"/>
      <c r="C25" s="2"/>
      <c r="D25" s="3"/>
      <c r="E25" s="3"/>
      <c r="F25" s="3"/>
      <c r="G25" s="3"/>
      <c r="H25" s="3"/>
      <c r="I25" s="3"/>
      <c r="J25" s="3"/>
      <c r="K25" s="3"/>
      <c r="L25" s="3"/>
      <c r="M25" s="3"/>
      <c r="N25" s="3"/>
      <c r="O25" s="3"/>
      <c r="P25" s="3"/>
      <c r="Q25" s="3"/>
      <c r="R25" s="5">
        <f t="shared" si="0"/>
        <v>0</v>
      </c>
      <c r="S25" s="5" t="str">
        <f t="shared" si="1"/>
        <v/>
      </c>
      <c r="T25" s="2"/>
      <c r="U25" s="10"/>
      <c r="V25" s="10"/>
      <c r="W25" s="10"/>
      <c r="X25" s="10"/>
      <c r="Y25" s="10"/>
      <c r="Z25" s="10"/>
      <c r="AA25" s="10"/>
      <c r="AB25" s="10"/>
      <c r="AC25" s="10"/>
      <c r="AD25" s="10"/>
    </row>
    <row r="26" spans="1:30">
      <c r="A26" s="2"/>
      <c r="B26" s="2"/>
      <c r="C26" s="2"/>
      <c r="D26" s="3"/>
      <c r="E26" s="3"/>
      <c r="F26" s="3"/>
      <c r="G26" s="3"/>
      <c r="H26" s="3"/>
      <c r="I26" s="3"/>
      <c r="J26" s="3"/>
      <c r="K26" s="3"/>
      <c r="L26" s="3"/>
      <c r="M26" s="3"/>
      <c r="N26" s="3"/>
      <c r="O26" s="3"/>
      <c r="P26" s="3"/>
      <c r="Q26" s="3"/>
      <c r="R26" s="5">
        <f t="shared" si="0"/>
        <v>0</v>
      </c>
      <c r="S26" s="5" t="str">
        <f t="shared" si="1"/>
        <v/>
      </c>
      <c r="T26" s="2"/>
      <c r="U26" s="10"/>
      <c r="V26" s="10"/>
      <c r="W26" s="10"/>
      <c r="X26" s="10"/>
      <c r="Y26" s="10"/>
      <c r="Z26" s="10"/>
      <c r="AA26" s="10"/>
      <c r="AB26" s="10"/>
      <c r="AC26" s="10"/>
      <c r="AD26" s="10"/>
    </row>
    <row r="27" spans="1:30">
      <c r="A27" s="2"/>
      <c r="B27" s="2"/>
      <c r="C27" s="2"/>
      <c r="D27" s="3"/>
      <c r="E27" s="3"/>
      <c r="F27" s="3"/>
      <c r="G27" s="3"/>
      <c r="H27" s="3"/>
      <c r="I27" s="3"/>
      <c r="J27" s="3"/>
      <c r="K27" s="3"/>
      <c r="L27" s="3"/>
      <c r="M27" s="3"/>
      <c r="N27" s="3"/>
      <c r="O27" s="3"/>
      <c r="P27" s="3"/>
      <c r="Q27" s="3"/>
      <c r="R27" s="5">
        <f t="shared" si="0"/>
        <v>0</v>
      </c>
      <c r="S27" s="5" t="str">
        <f t="shared" si="1"/>
        <v/>
      </c>
      <c r="T27" s="2"/>
      <c r="U27" s="10"/>
      <c r="V27" s="10"/>
      <c r="W27" s="10"/>
      <c r="X27" s="10"/>
      <c r="Y27" s="10"/>
      <c r="Z27" s="10"/>
      <c r="AA27" s="10"/>
      <c r="AB27" s="10"/>
      <c r="AC27" s="10"/>
      <c r="AD27" s="10"/>
    </row>
    <row r="28" spans="1:30">
      <c r="A28" s="2"/>
      <c r="B28" s="2"/>
      <c r="C28" s="2"/>
      <c r="D28" s="3"/>
      <c r="E28" s="3"/>
      <c r="F28" s="3"/>
      <c r="G28" s="3"/>
      <c r="H28" s="3"/>
      <c r="I28" s="3"/>
      <c r="J28" s="3"/>
      <c r="K28" s="3"/>
      <c r="L28" s="3"/>
      <c r="M28" s="3"/>
      <c r="N28" s="3"/>
      <c r="O28" s="3"/>
      <c r="P28" s="3"/>
      <c r="Q28" s="3"/>
      <c r="R28" s="5">
        <f t="shared" si="0"/>
        <v>0</v>
      </c>
      <c r="S28" s="5" t="str">
        <f t="shared" si="1"/>
        <v/>
      </c>
      <c r="T28" s="2"/>
      <c r="U28" s="10"/>
      <c r="V28" s="10"/>
      <c r="W28" s="10"/>
      <c r="X28" s="10"/>
      <c r="Y28" s="10"/>
      <c r="Z28" s="10"/>
      <c r="AA28" s="10"/>
      <c r="AB28" s="10"/>
      <c r="AC28" s="10"/>
      <c r="AD28" s="10"/>
    </row>
    <row r="29" spans="1:30">
      <c r="A29" s="2"/>
      <c r="B29" s="2"/>
      <c r="C29" s="2"/>
      <c r="D29" s="3"/>
      <c r="E29" s="3"/>
      <c r="F29" s="3"/>
      <c r="G29" s="3"/>
      <c r="H29" s="3"/>
      <c r="I29" s="3"/>
      <c r="J29" s="3"/>
      <c r="K29" s="3"/>
      <c r="L29" s="3"/>
      <c r="M29" s="3"/>
      <c r="N29" s="3"/>
      <c r="O29" s="3"/>
      <c r="P29" s="3"/>
      <c r="Q29" s="3"/>
      <c r="R29" s="5">
        <f t="shared" si="0"/>
        <v>0</v>
      </c>
      <c r="S29" s="5" t="str">
        <f t="shared" si="1"/>
        <v/>
      </c>
      <c r="T29" s="2"/>
      <c r="U29" s="10"/>
      <c r="V29" s="10"/>
      <c r="W29" s="10"/>
      <c r="X29" s="10"/>
      <c r="Y29" s="10"/>
      <c r="Z29" s="10"/>
      <c r="AA29" s="10"/>
      <c r="AB29" s="10"/>
      <c r="AC29" s="10"/>
      <c r="AD29" s="10"/>
    </row>
    <row r="30" spans="1:30">
      <c r="A30" s="2"/>
      <c r="B30" s="2"/>
      <c r="C30" s="2"/>
      <c r="D30" s="3"/>
      <c r="E30" s="3"/>
      <c r="F30" s="3"/>
      <c r="G30" s="3"/>
      <c r="H30" s="3"/>
      <c r="I30" s="3"/>
      <c r="J30" s="3"/>
      <c r="K30" s="3"/>
      <c r="L30" s="3"/>
      <c r="M30" s="3"/>
      <c r="N30" s="3"/>
      <c r="O30" s="3"/>
      <c r="P30" s="3"/>
      <c r="Q30" s="3"/>
      <c r="R30" s="5">
        <f t="shared" si="0"/>
        <v>0</v>
      </c>
      <c r="S30" s="5" t="str">
        <f t="shared" si="1"/>
        <v/>
      </c>
      <c r="T30" s="2"/>
      <c r="U30" s="10"/>
      <c r="V30" s="10"/>
      <c r="W30" s="10"/>
      <c r="X30" s="10"/>
      <c r="Y30" s="10"/>
      <c r="Z30" s="10"/>
      <c r="AA30" s="10"/>
      <c r="AB30" s="10"/>
      <c r="AC30" s="10"/>
      <c r="AD30" s="10"/>
    </row>
    <row r="31" spans="1:30">
      <c r="A31" s="2"/>
      <c r="B31" s="2"/>
      <c r="C31" s="2"/>
      <c r="D31" s="3"/>
      <c r="E31" s="3"/>
      <c r="F31" s="3"/>
      <c r="G31" s="3"/>
      <c r="H31" s="3"/>
      <c r="I31" s="3"/>
      <c r="J31" s="3"/>
      <c r="K31" s="3"/>
      <c r="L31" s="3"/>
      <c r="M31" s="3"/>
      <c r="N31" s="3"/>
      <c r="O31" s="3"/>
      <c r="P31" s="3"/>
      <c r="Q31" s="3"/>
      <c r="R31" s="5">
        <f t="shared" si="0"/>
        <v>0</v>
      </c>
      <c r="S31" s="5" t="str">
        <f t="shared" si="1"/>
        <v/>
      </c>
      <c r="T31" s="2"/>
      <c r="U31" s="10"/>
      <c r="V31" s="10"/>
      <c r="W31" s="10"/>
      <c r="X31" s="10"/>
      <c r="Y31" s="10"/>
      <c r="Z31" s="10"/>
      <c r="AA31" s="10"/>
      <c r="AB31" s="10"/>
      <c r="AC31" s="10"/>
      <c r="AD31" s="10"/>
    </row>
    <row r="32" spans="1:30">
      <c r="A32" s="2"/>
      <c r="B32" s="2"/>
      <c r="C32" s="2"/>
      <c r="D32" s="3"/>
      <c r="E32" s="3"/>
      <c r="F32" s="3"/>
      <c r="G32" s="3"/>
      <c r="H32" s="3"/>
      <c r="I32" s="3"/>
      <c r="J32" s="3"/>
      <c r="K32" s="3"/>
      <c r="L32" s="3"/>
      <c r="M32" s="3"/>
      <c r="N32" s="3"/>
      <c r="O32" s="3"/>
      <c r="P32" s="3"/>
      <c r="Q32" s="3"/>
      <c r="R32" s="5">
        <f t="shared" si="0"/>
        <v>0</v>
      </c>
      <c r="S32" s="5" t="str">
        <f t="shared" si="1"/>
        <v/>
      </c>
      <c r="T32" s="2"/>
      <c r="U32" s="10"/>
      <c r="V32" s="10"/>
      <c r="W32" s="10"/>
      <c r="X32" s="10"/>
      <c r="Y32" s="10"/>
      <c r="Z32" s="10"/>
      <c r="AA32" s="10"/>
      <c r="AB32" s="10"/>
      <c r="AC32" s="10"/>
      <c r="AD32" s="10"/>
    </row>
    <row r="33" spans="1:30">
      <c r="A33" s="2"/>
      <c r="B33" s="2"/>
      <c r="C33" s="2"/>
      <c r="D33" s="3"/>
      <c r="E33" s="3"/>
      <c r="F33" s="3"/>
      <c r="G33" s="3"/>
      <c r="H33" s="3"/>
      <c r="I33" s="3"/>
      <c r="J33" s="3"/>
      <c r="K33" s="3"/>
      <c r="L33" s="3"/>
      <c r="M33" s="3"/>
      <c r="N33" s="3"/>
      <c r="O33" s="3"/>
      <c r="P33" s="3"/>
      <c r="Q33" s="3"/>
      <c r="R33" s="5">
        <f t="shared" si="0"/>
        <v>0</v>
      </c>
      <c r="S33" s="5" t="str">
        <f t="shared" si="1"/>
        <v/>
      </c>
      <c r="T33" s="2"/>
      <c r="U33" s="10"/>
      <c r="V33" s="10"/>
      <c r="W33" s="10"/>
      <c r="X33" s="10"/>
      <c r="Y33" s="10"/>
      <c r="Z33" s="10"/>
      <c r="AA33" s="10"/>
      <c r="AB33" s="10"/>
      <c r="AC33" s="10"/>
      <c r="AD33" s="10"/>
    </row>
    <row r="34" spans="1:30">
      <c r="A34" s="2"/>
      <c r="B34" s="2"/>
      <c r="C34" s="2"/>
      <c r="D34" s="3"/>
      <c r="E34" s="3"/>
      <c r="F34" s="3"/>
      <c r="G34" s="3"/>
      <c r="H34" s="3"/>
      <c r="I34" s="3"/>
      <c r="J34" s="3"/>
      <c r="K34" s="3"/>
      <c r="L34" s="3"/>
      <c r="M34" s="3"/>
      <c r="N34" s="3"/>
      <c r="O34" s="3"/>
      <c r="P34" s="3"/>
      <c r="Q34" s="3"/>
      <c r="R34" s="5">
        <f t="shared" ref="R34:R51" si="2">SUM(F34:Q34)</f>
        <v>0</v>
      </c>
      <c r="S34" s="5" t="str">
        <f t="shared" ref="S34:S51" si="3">IF(D34="","",R34-D34)</f>
        <v/>
      </c>
      <c r="T34" s="2"/>
      <c r="U34" s="10"/>
      <c r="V34" s="10"/>
      <c r="W34" s="10"/>
      <c r="X34" s="10"/>
      <c r="Y34" s="10"/>
      <c r="Z34" s="10"/>
      <c r="AA34" s="10"/>
      <c r="AB34" s="10"/>
      <c r="AC34" s="10"/>
      <c r="AD34" s="10"/>
    </row>
    <row r="35" spans="1:30">
      <c r="A35" s="2"/>
      <c r="B35" s="2"/>
      <c r="C35" s="2"/>
      <c r="D35" s="3"/>
      <c r="E35" s="3"/>
      <c r="F35" s="3"/>
      <c r="G35" s="3"/>
      <c r="H35" s="3"/>
      <c r="I35" s="3"/>
      <c r="J35" s="3"/>
      <c r="K35" s="3"/>
      <c r="L35" s="3"/>
      <c r="M35" s="3"/>
      <c r="N35" s="3"/>
      <c r="O35" s="3"/>
      <c r="P35" s="3"/>
      <c r="Q35" s="3"/>
      <c r="R35" s="5">
        <f t="shared" si="2"/>
        <v>0</v>
      </c>
      <c r="S35" s="5" t="str">
        <f t="shared" si="3"/>
        <v/>
      </c>
      <c r="T35" s="2"/>
      <c r="U35" s="10"/>
      <c r="V35" s="10"/>
      <c r="W35" s="10"/>
      <c r="X35" s="10"/>
      <c r="Y35" s="10"/>
      <c r="Z35" s="10"/>
      <c r="AA35" s="10"/>
      <c r="AB35" s="10"/>
      <c r="AC35" s="10"/>
      <c r="AD35" s="10"/>
    </row>
    <row r="36" spans="1:30">
      <c r="A36" s="2"/>
      <c r="B36" s="2"/>
      <c r="C36" s="2"/>
      <c r="D36" s="3"/>
      <c r="E36" s="3"/>
      <c r="F36" s="3"/>
      <c r="G36" s="3"/>
      <c r="H36" s="3"/>
      <c r="I36" s="3"/>
      <c r="J36" s="3"/>
      <c r="K36" s="3"/>
      <c r="L36" s="3"/>
      <c r="M36" s="3"/>
      <c r="N36" s="3"/>
      <c r="O36" s="3"/>
      <c r="P36" s="3"/>
      <c r="Q36" s="3"/>
      <c r="R36" s="5">
        <f t="shared" si="2"/>
        <v>0</v>
      </c>
      <c r="S36" s="5" t="str">
        <f t="shared" si="3"/>
        <v/>
      </c>
      <c r="T36" s="2"/>
      <c r="U36" s="10"/>
      <c r="V36" s="10"/>
      <c r="W36" s="10"/>
      <c r="X36" s="10"/>
      <c r="Y36" s="10"/>
      <c r="Z36" s="10"/>
      <c r="AA36" s="10"/>
      <c r="AB36" s="10"/>
      <c r="AC36" s="10"/>
      <c r="AD36" s="10"/>
    </row>
    <row r="37" spans="1:30">
      <c r="A37" s="2"/>
      <c r="B37" s="2"/>
      <c r="C37" s="2"/>
      <c r="D37" s="3"/>
      <c r="E37" s="3"/>
      <c r="F37" s="3"/>
      <c r="G37" s="3"/>
      <c r="H37" s="3"/>
      <c r="I37" s="3"/>
      <c r="J37" s="3"/>
      <c r="K37" s="3"/>
      <c r="L37" s="3"/>
      <c r="M37" s="3"/>
      <c r="N37" s="3"/>
      <c r="O37" s="3"/>
      <c r="P37" s="3"/>
      <c r="Q37" s="3"/>
      <c r="R37" s="5">
        <f t="shared" si="2"/>
        <v>0</v>
      </c>
      <c r="S37" s="5" t="str">
        <f t="shared" si="3"/>
        <v/>
      </c>
      <c r="T37" s="2"/>
      <c r="U37" s="10"/>
      <c r="V37" s="10"/>
      <c r="W37" s="10"/>
      <c r="X37" s="10"/>
      <c r="Y37" s="10"/>
      <c r="Z37" s="10"/>
      <c r="AA37" s="10"/>
      <c r="AB37" s="10"/>
      <c r="AC37" s="10"/>
      <c r="AD37" s="10"/>
    </row>
    <row r="38" spans="1:30">
      <c r="A38" s="2"/>
      <c r="B38" s="2"/>
      <c r="C38" s="2"/>
      <c r="D38" s="3"/>
      <c r="E38" s="3"/>
      <c r="F38" s="3"/>
      <c r="G38" s="3"/>
      <c r="H38" s="3"/>
      <c r="I38" s="3"/>
      <c r="J38" s="3"/>
      <c r="K38" s="3"/>
      <c r="L38" s="3"/>
      <c r="M38" s="3"/>
      <c r="N38" s="3"/>
      <c r="O38" s="3"/>
      <c r="P38" s="3"/>
      <c r="Q38" s="3"/>
      <c r="R38" s="5">
        <f t="shared" si="2"/>
        <v>0</v>
      </c>
      <c r="S38" s="5" t="str">
        <f t="shared" si="3"/>
        <v/>
      </c>
      <c r="T38" s="2"/>
      <c r="U38" s="10"/>
      <c r="V38" s="10"/>
      <c r="W38" s="10"/>
      <c r="X38" s="10"/>
      <c r="Y38" s="10"/>
      <c r="Z38" s="10"/>
      <c r="AA38" s="10"/>
      <c r="AB38" s="10"/>
      <c r="AC38" s="10"/>
      <c r="AD38" s="10"/>
    </row>
    <row r="39" spans="1:30">
      <c r="A39" s="2"/>
      <c r="B39" s="2"/>
      <c r="C39" s="2"/>
      <c r="D39" s="3"/>
      <c r="E39" s="3"/>
      <c r="F39" s="3"/>
      <c r="G39" s="3"/>
      <c r="H39" s="3"/>
      <c r="I39" s="3"/>
      <c r="J39" s="3"/>
      <c r="K39" s="3"/>
      <c r="L39" s="3"/>
      <c r="M39" s="3"/>
      <c r="N39" s="3"/>
      <c r="O39" s="3"/>
      <c r="P39" s="3"/>
      <c r="Q39" s="3"/>
      <c r="R39" s="5">
        <f t="shared" si="2"/>
        <v>0</v>
      </c>
      <c r="S39" s="5" t="str">
        <f t="shared" si="3"/>
        <v/>
      </c>
      <c r="T39" s="2"/>
      <c r="U39" s="10"/>
      <c r="V39" s="10"/>
      <c r="W39" s="10"/>
      <c r="X39" s="10"/>
      <c r="Y39" s="10"/>
      <c r="Z39" s="10"/>
      <c r="AA39" s="10"/>
      <c r="AB39" s="10"/>
      <c r="AC39" s="10"/>
      <c r="AD39" s="10"/>
    </row>
    <row r="40" spans="1:30">
      <c r="A40" s="2"/>
      <c r="B40" s="2"/>
      <c r="C40" s="2"/>
      <c r="D40" s="3"/>
      <c r="E40" s="3"/>
      <c r="F40" s="3"/>
      <c r="G40" s="3"/>
      <c r="H40" s="3"/>
      <c r="I40" s="3"/>
      <c r="J40" s="3"/>
      <c r="K40" s="3"/>
      <c r="L40" s="3"/>
      <c r="M40" s="3"/>
      <c r="N40" s="3"/>
      <c r="O40" s="3"/>
      <c r="P40" s="3"/>
      <c r="Q40" s="3"/>
      <c r="R40" s="5">
        <f t="shared" si="2"/>
        <v>0</v>
      </c>
      <c r="S40" s="5" t="str">
        <f t="shared" si="3"/>
        <v/>
      </c>
      <c r="T40" s="2"/>
      <c r="U40" s="10"/>
      <c r="V40" s="10"/>
      <c r="W40" s="10"/>
      <c r="X40" s="10"/>
      <c r="Y40" s="10"/>
      <c r="Z40" s="10"/>
      <c r="AA40" s="10"/>
      <c r="AB40" s="10"/>
      <c r="AC40" s="10"/>
      <c r="AD40" s="10"/>
    </row>
    <row r="41" spans="1:30">
      <c r="A41" s="2"/>
      <c r="B41" s="2"/>
      <c r="C41" s="2"/>
      <c r="D41" s="3"/>
      <c r="E41" s="3"/>
      <c r="F41" s="3"/>
      <c r="G41" s="3"/>
      <c r="H41" s="3"/>
      <c r="I41" s="3"/>
      <c r="J41" s="3"/>
      <c r="K41" s="3"/>
      <c r="L41" s="3"/>
      <c r="M41" s="3"/>
      <c r="N41" s="3"/>
      <c r="O41" s="3"/>
      <c r="P41" s="3"/>
      <c r="Q41" s="3"/>
      <c r="R41" s="5">
        <f t="shared" si="2"/>
        <v>0</v>
      </c>
      <c r="S41" s="5" t="str">
        <f t="shared" si="3"/>
        <v/>
      </c>
      <c r="T41" s="2"/>
      <c r="U41" s="10"/>
      <c r="V41" s="10"/>
      <c r="W41" s="10"/>
      <c r="X41" s="10"/>
      <c r="Y41" s="10"/>
      <c r="Z41" s="10"/>
      <c r="AA41" s="10"/>
      <c r="AB41" s="10"/>
      <c r="AC41" s="10"/>
      <c r="AD41" s="10"/>
    </row>
    <row r="42" spans="1:30">
      <c r="A42" s="2"/>
      <c r="B42" s="2"/>
      <c r="C42" s="2"/>
      <c r="D42" s="3"/>
      <c r="E42" s="3"/>
      <c r="F42" s="3"/>
      <c r="G42" s="3"/>
      <c r="H42" s="3"/>
      <c r="I42" s="3"/>
      <c r="J42" s="3"/>
      <c r="K42" s="3"/>
      <c r="L42" s="3"/>
      <c r="M42" s="3"/>
      <c r="N42" s="3"/>
      <c r="O42" s="3"/>
      <c r="P42" s="3"/>
      <c r="Q42" s="3"/>
      <c r="R42" s="5">
        <f t="shared" si="2"/>
        <v>0</v>
      </c>
      <c r="S42" s="5" t="str">
        <f t="shared" si="3"/>
        <v/>
      </c>
      <c r="T42" s="2"/>
      <c r="U42" s="10"/>
      <c r="V42" s="10"/>
      <c r="W42" s="10"/>
      <c r="X42" s="10"/>
      <c r="Y42" s="10"/>
      <c r="Z42" s="10"/>
      <c r="AA42" s="10"/>
      <c r="AB42" s="10"/>
      <c r="AC42" s="10"/>
      <c r="AD42" s="10"/>
    </row>
    <row r="43" spans="1:30">
      <c r="A43" s="2"/>
      <c r="B43" s="2"/>
      <c r="C43" s="2"/>
      <c r="D43" s="3"/>
      <c r="E43" s="3"/>
      <c r="F43" s="3"/>
      <c r="G43" s="3"/>
      <c r="H43" s="3"/>
      <c r="I43" s="3"/>
      <c r="J43" s="3"/>
      <c r="K43" s="3"/>
      <c r="L43" s="3"/>
      <c r="M43" s="3"/>
      <c r="N43" s="3"/>
      <c r="O43" s="3"/>
      <c r="P43" s="3"/>
      <c r="Q43" s="3"/>
      <c r="R43" s="5">
        <f t="shared" si="2"/>
        <v>0</v>
      </c>
      <c r="S43" s="5" t="str">
        <f t="shared" si="3"/>
        <v/>
      </c>
      <c r="T43" s="2"/>
      <c r="U43" s="10"/>
      <c r="V43" s="10"/>
      <c r="W43" s="10"/>
      <c r="X43" s="10"/>
      <c r="Y43" s="10"/>
      <c r="Z43" s="10"/>
      <c r="AA43" s="10"/>
      <c r="AB43" s="10"/>
      <c r="AC43" s="10"/>
      <c r="AD43" s="10"/>
    </row>
    <row r="44" spans="1:30">
      <c r="A44" s="2"/>
      <c r="B44" s="2"/>
      <c r="C44" s="2"/>
      <c r="D44" s="3"/>
      <c r="E44" s="3"/>
      <c r="F44" s="3"/>
      <c r="G44" s="3"/>
      <c r="H44" s="3"/>
      <c r="I44" s="3"/>
      <c r="J44" s="3"/>
      <c r="K44" s="3"/>
      <c r="L44" s="3"/>
      <c r="M44" s="3"/>
      <c r="N44" s="3"/>
      <c r="O44" s="3"/>
      <c r="P44" s="3"/>
      <c r="Q44" s="3"/>
      <c r="R44" s="5">
        <f t="shared" si="2"/>
        <v>0</v>
      </c>
      <c r="S44" s="5" t="str">
        <f t="shared" si="3"/>
        <v/>
      </c>
      <c r="T44" s="2"/>
      <c r="U44" s="10"/>
      <c r="V44" s="10"/>
      <c r="W44" s="10"/>
      <c r="X44" s="10"/>
      <c r="Y44" s="10"/>
      <c r="Z44" s="10"/>
      <c r="AA44" s="10"/>
      <c r="AB44" s="10"/>
      <c r="AC44" s="10"/>
      <c r="AD44" s="10"/>
    </row>
    <row r="45" spans="1:30">
      <c r="A45" s="2"/>
      <c r="B45" s="2"/>
      <c r="C45" s="2"/>
      <c r="D45" s="3"/>
      <c r="E45" s="3"/>
      <c r="F45" s="3"/>
      <c r="G45" s="3"/>
      <c r="H45" s="3"/>
      <c r="I45" s="3"/>
      <c r="J45" s="3"/>
      <c r="K45" s="3"/>
      <c r="L45" s="3"/>
      <c r="M45" s="3"/>
      <c r="N45" s="3"/>
      <c r="O45" s="3"/>
      <c r="P45" s="3"/>
      <c r="Q45" s="3"/>
      <c r="R45" s="5">
        <f t="shared" si="2"/>
        <v>0</v>
      </c>
      <c r="S45" s="5" t="str">
        <f t="shared" si="3"/>
        <v/>
      </c>
      <c r="T45" s="2"/>
      <c r="U45" s="10"/>
      <c r="V45" s="10"/>
      <c r="W45" s="10"/>
      <c r="X45" s="10"/>
      <c r="Y45" s="10"/>
      <c r="Z45" s="10"/>
      <c r="AA45" s="10"/>
      <c r="AB45" s="10"/>
      <c r="AC45" s="10"/>
      <c r="AD45" s="10"/>
    </row>
    <row r="46" spans="1:30">
      <c r="A46" s="2"/>
      <c r="B46" s="2"/>
      <c r="C46" s="2"/>
      <c r="D46" s="3"/>
      <c r="E46" s="3"/>
      <c r="F46" s="3"/>
      <c r="G46" s="3"/>
      <c r="H46" s="3"/>
      <c r="I46" s="3"/>
      <c r="J46" s="3"/>
      <c r="K46" s="3"/>
      <c r="L46" s="3"/>
      <c r="M46" s="3"/>
      <c r="N46" s="3"/>
      <c r="O46" s="3"/>
      <c r="P46" s="3"/>
      <c r="Q46" s="3"/>
      <c r="R46" s="5">
        <f t="shared" si="2"/>
        <v>0</v>
      </c>
      <c r="S46" s="5" t="str">
        <f t="shared" si="3"/>
        <v/>
      </c>
      <c r="T46" s="2"/>
      <c r="U46" s="10"/>
      <c r="V46" s="10"/>
      <c r="W46" s="10"/>
      <c r="X46" s="10"/>
      <c r="Y46" s="10"/>
      <c r="Z46" s="10"/>
      <c r="AA46" s="10"/>
      <c r="AB46" s="10"/>
      <c r="AC46" s="10"/>
      <c r="AD46" s="10"/>
    </row>
    <row r="47" spans="1:30">
      <c r="A47" s="2"/>
      <c r="B47" s="2"/>
      <c r="C47" s="2"/>
      <c r="D47" s="3"/>
      <c r="E47" s="3"/>
      <c r="F47" s="3"/>
      <c r="G47" s="3"/>
      <c r="H47" s="3"/>
      <c r="I47" s="3"/>
      <c r="J47" s="3"/>
      <c r="K47" s="3"/>
      <c r="L47" s="3"/>
      <c r="M47" s="3"/>
      <c r="N47" s="3"/>
      <c r="O47" s="3"/>
      <c r="P47" s="3"/>
      <c r="Q47" s="3"/>
      <c r="R47" s="5">
        <f t="shared" si="2"/>
        <v>0</v>
      </c>
      <c r="S47" s="5" t="str">
        <f t="shared" si="3"/>
        <v/>
      </c>
      <c r="T47" s="2"/>
      <c r="U47" s="10"/>
      <c r="V47" s="10"/>
      <c r="W47" s="10"/>
      <c r="X47" s="10"/>
      <c r="Y47" s="10"/>
      <c r="Z47" s="10"/>
      <c r="AA47" s="10"/>
      <c r="AB47" s="10"/>
      <c r="AC47" s="10"/>
      <c r="AD47" s="10"/>
    </row>
    <row r="48" spans="1:30">
      <c r="A48" s="2"/>
      <c r="B48" s="2"/>
      <c r="C48" s="2"/>
      <c r="D48" s="3"/>
      <c r="E48" s="3"/>
      <c r="F48" s="3"/>
      <c r="G48" s="3"/>
      <c r="H48" s="3"/>
      <c r="I48" s="3"/>
      <c r="J48" s="3"/>
      <c r="K48" s="3"/>
      <c r="L48" s="3"/>
      <c r="M48" s="3"/>
      <c r="N48" s="3"/>
      <c r="O48" s="3"/>
      <c r="P48" s="3"/>
      <c r="Q48" s="3"/>
      <c r="R48" s="5">
        <f t="shared" si="2"/>
        <v>0</v>
      </c>
      <c r="S48" s="5" t="str">
        <f t="shared" si="3"/>
        <v/>
      </c>
      <c r="T48" s="2"/>
      <c r="U48" s="10"/>
      <c r="V48" s="10"/>
      <c r="W48" s="10"/>
      <c r="X48" s="10"/>
      <c r="Y48" s="10"/>
      <c r="Z48" s="10"/>
      <c r="AA48" s="10"/>
      <c r="AB48" s="10"/>
      <c r="AC48" s="10"/>
      <c r="AD48" s="10"/>
    </row>
    <row r="49" spans="1:30">
      <c r="A49" s="2"/>
      <c r="B49" s="2"/>
      <c r="C49" s="2"/>
      <c r="D49" s="3"/>
      <c r="E49" s="3"/>
      <c r="F49" s="3"/>
      <c r="G49" s="3"/>
      <c r="H49" s="3"/>
      <c r="I49" s="3"/>
      <c r="J49" s="3"/>
      <c r="K49" s="3"/>
      <c r="L49" s="3"/>
      <c r="M49" s="3"/>
      <c r="N49" s="3"/>
      <c r="O49" s="3"/>
      <c r="P49" s="3"/>
      <c r="Q49" s="3"/>
      <c r="R49" s="5">
        <f t="shared" si="2"/>
        <v>0</v>
      </c>
      <c r="S49" s="5" t="str">
        <f t="shared" si="3"/>
        <v/>
      </c>
      <c r="T49" s="2"/>
      <c r="U49" s="10"/>
      <c r="V49" s="10"/>
      <c r="W49" s="10"/>
      <c r="X49" s="10"/>
      <c r="Y49" s="10"/>
      <c r="Z49" s="10"/>
      <c r="AA49" s="10"/>
      <c r="AB49" s="10"/>
      <c r="AC49" s="10"/>
      <c r="AD49" s="10"/>
    </row>
    <row r="50" spans="1:30">
      <c r="A50" s="2"/>
      <c r="B50" s="2"/>
      <c r="C50" s="2"/>
      <c r="D50" s="3"/>
      <c r="E50" s="3"/>
      <c r="F50" s="3"/>
      <c r="G50" s="3"/>
      <c r="H50" s="3"/>
      <c r="I50" s="3"/>
      <c r="J50" s="3"/>
      <c r="K50" s="3"/>
      <c r="L50" s="3"/>
      <c r="M50" s="3"/>
      <c r="N50" s="3"/>
      <c r="O50" s="3"/>
      <c r="P50" s="3"/>
      <c r="Q50" s="3"/>
      <c r="R50" s="5">
        <f t="shared" si="2"/>
        <v>0</v>
      </c>
      <c r="S50" s="5" t="str">
        <f t="shared" si="3"/>
        <v/>
      </c>
      <c r="T50" s="2"/>
      <c r="U50" s="10"/>
      <c r="V50" s="10"/>
      <c r="W50" s="10"/>
      <c r="X50" s="10"/>
      <c r="Y50" s="10"/>
      <c r="Z50" s="10"/>
      <c r="AA50" s="10"/>
      <c r="AB50" s="10"/>
      <c r="AC50" s="10"/>
      <c r="AD50" s="10"/>
    </row>
    <row r="51" spans="1:30">
      <c r="A51" s="2"/>
      <c r="B51" s="2"/>
      <c r="C51" s="2"/>
      <c r="D51" s="3"/>
      <c r="E51" s="3"/>
      <c r="F51" s="3"/>
      <c r="G51" s="3"/>
      <c r="H51" s="3"/>
      <c r="I51" s="3"/>
      <c r="J51" s="3"/>
      <c r="K51" s="3"/>
      <c r="L51" s="3"/>
      <c r="M51" s="3"/>
      <c r="N51" s="3"/>
      <c r="O51" s="3"/>
      <c r="P51" s="3"/>
      <c r="Q51" s="3"/>
      <c r="R51" s="5">
        <f t="shared" si="2"/>
        <v>0</v>
      </c>
      <c r="S51" s="5" t="str">
        <f t="shared" si="3"/>
        <v/>
      </c>
      <c r="T51" s="2"/>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conditionalFormatting sqref="S2:S51">
    <cfRule type="expression" dxfId="0" priority="1">
      <formula>ABS($S2)&gt;0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20"/>
  <sheetViews>
    <sheetView workbookViewId="0">
      <selection activeCell="A12" sqref="A12"/>
    </sheetView>
  </sheetViews>
  <sheetFormatPr defaultRowHeight="13.8"/>
  <cols>
    <col min="1" max="2" width="24" customWidth="1"/>
    <col min="3" max="3" width="10" customWidth="1"/>
    <col min="4" max="5" width="24" customWidth="1"/>
    <col min="7" max="7" width="42" customWidth="1"/>
    <col min="8" max="9" width="24" customWidth="1"/>
    <col min="10" max="10" width="10" customWidth="1"/>
    <col min="11" max="13" width="24" customWidth="1"/>
    <col min="14" max="14" width="42" customWidth="1"/>
  </cols>
  <sheetData>
    <row r="1" spans="1:30" ht="30" customHeight="1">
      <c r="A1" s="11" t="s">
        <v>58</v>
      </c>
      <c r="B1" s="11" t="s">
        <v>59</v>
      </c>
      <c r="C1" s="11" t="s">
        <v>60</v>
      </c>
      <c r="D1" s="11" t="s">
        <v>61</v>
      </c>
      <c r="E1" s="11" t="s">
        <v>164</v>
      </c>
      <c r="F1" s="11" t="s">
        <v>80</v>
      </c>
      <c r="G1" s="11" t="s">
        <v>165</v>
      </c>
      <c r="H1" s="11" t="s">
        <v>166</v>
      </c>
      <c r="I1" s="11" t="s">
        <v>81</v>
      </c>
      <c r="J1" s="11" t="s">
        <v>167</v>
      </c>
      <c r="K1" s="11" t="s">
        <v>168</v>
      </c>
      <c r="L1" s="11" t="s">
        <v>169</v>
      </c>
      <c r="M1" s="11" t="s">
        <v>84</v>
      </c>
      <c r="N1" s="11" t="s">
        <v>42</v>
      </c>
      <c r="O1" s="10"/>
      <c r="P1" s="10"/>
      <c r="Q1" s="10"/>
      <c r="R1" s="10"/>
      <c r="S1" s="10"/>
      <c r="T1" s="10"/>
      <c r="U1" s="10"/>
      <c r="V1" s="10"/>
      <c r="W1" s="10"/>
      <c r="X1" s="10"/>
      <c r="Y1" s="10"/>
      <c r="Z1" s="10"/>
      <c r="AA1" s="10"/>
      <c r="AB1" s="10"/>
      <c r="AC1" s="10"/>
      <c r="AD1" s="10"/>
    </row>
    <row r="2" spans="1:30" ht="27.6">
      <c r="A2" s="2" t="s">
        <v>86</v>
      </c>
      <c r="B2" s="2" t="s">
        <v>87</v>
      </c>
      <c r="C2" s="2" t="s">
        <v>88</v>
      </c>
      <c r="D2" s="2" t="s">
        <v>89</v>
      </c>
      <c r="E2" s="2" t="s">
        <v>127</v>
      </c>
      <c r="F2" s="2" t="s">
        <v>96</v>
      </c>
      <c r="G2" s="2" t="s">
        <v>170</v>
      </c>
      <c r="H2" s="2" t="s">
        <v>171</v>
      </c>
      <c r="I2" s="2" t="s">
        <v>97</v>
      </c>
      <c r="J2" s="2" t="s">
        <v>172</v>
      </c>
      <c r="K2" s="2" t="s">
        <v>173</v>
      </c>
      <c r="L2" s="2" t="s">
        <v>174</v>
      </c>
      <c r="M2" s="2" t="s">
        <v>175</v>
      </c>
      <c r="N2" s="2" t="s">
        <v>142</v>
      </c>
      <c r="O2" s="10"/>
      <c r="P2" s="10"/>
      <c r="Q2" s="10"/>
      <c r="R2" s="10"/>
      <c r="S2" s="10"/>
      <c r="T2" s="10"/>
      <c r="U2" s="10"/>
      <c r="V2" s="10"/>
      <c r="W2" s="10"/>
      <c r="X2" s="10"/>
      <c r="Y2" s="10"/>
      <c r="Z2" s="10"/>
      <c r="AA2" s="10"/>
      <c r="AB2" s="10"/>
      <c r="AC2" s="10"/>
      <c r="AD2" s="10"/>
    </row>
    <row r="3" spans="1:30" ht="27.6">
      <c r="A3" s="2" t="s">
        <v>103</v>
      </c>
      <c r="B3" s="2" t="s">
        <v>104</v>
      </c>
      <c r="C3" s="2" t="s">
        <v>105</v>
      </c>
      <c r="D3" s="2" t="s">
        <v>106</v>
      </c>
      <c r="E3" s="2" t="s">
        <v>127</v>
      </c>
      <c r="F3" s="2" t="s">
        <v>96</v>
      </c>
      <c r="G3" s="2" t="s">
        <v>176</v>
      </c>
      <c r="H3" s="2" t="s">
        <v>177</v>
      </c>
      <c r="I3" s="2" t="s">
        <v>112</v>
      </c>
      <c r="J3" s="2" t="s">
        <v>172</v>
      </c>
      <c r="K3" s="2" t="s">
        <v>178</v>
      </c>
      <c r="L3" s="2" t="s">
        <v>111</v>
      </c>
      <c r="M3" s="2" t="s">
        <v>179</v>
      </c>
      <c r="N3" s="2" t="s">
        <v>142</v>
      </c>
      <c r="O3" s="10"/>
      <c r="P3" s="10"/>
      <c r="Q3" s="10"/>
      <c r="R3" s="10"/>
      <c r="S3" s="10"/>
      <c r="T3" s="10"/>
      <c r="U3" s="10"/>
      <c r="V3" s="10"/>
      <c r="W3" s="10"/>
      <c r="X3" s="10"/>
      <c r="Y3" s="10"/>
      <c r="Z3" s="10"/>
      <c r="AA3" s="10"/>
      <c r="AB3" s="10"/>
      <c r="AC3" s="10"/>
      <c r="AD3" s="10"/>
    </row>
    <row r="4" spans="1:30">
      <c r="A4" s="2"/>
      <c r="B4" s="2"/>
      <c r="C4" s="2"/>
      <c r="D4" s="2"/>
      <c r="E4" s="2"/>
      <c r="F4" s="2"/>
      <c r="G4" s="2"/>
      <c r="H4" s="2"/>
      <c r="I4" s="2"/>
      <c r="J4" s="2"/>
      <c r="K4" s="2"/>
      <c r="L4" s="2"/>
      <c r="M4" s="2"/>
      <c r="N4" s="2"/>
      <c r="O4" s="10"/>
      <c r="P4" s="10"/>
      <c r="Q4" s="10"/>
      <c r="R4" s="10"/>
      <c r="S4" s="10"/>
      <c r="T4" s="10"/>
      <c r="U4" s="10"/>
      <c r="V4" s="10"/>
      <c r="W4" s="10"/>
      <c r="X4" s="10"/>
      <c r="Y4" s="10"/>
      <c r="Z4" s="10"/>
      <c r="AA4" s="10"/>
      <c r="AB4" s="10"/>
      <c r="AC4" s="10"/>
      <c r="AD4" s="10"/>
    </row>
    <row r="5" spans="1:30">
      <c r="A5" s="2"/>
      <c r="B5" s="2"/>
      <c r="C5" s="2"/>
      <c r="D5" s="2"/>
      <c r="E5" s="2"/>
      <c r="F5" s="2"/>
      <c r="G5" s="2"/>
      <c r="H5" s="2"/>
      <c r="I5" s="2"/>
      <c r="J5" s="2"/>
      <c r="K5" s="2"/>
      <c r="L5" s="2"/>
      <c r="M5" s="2"/>
      <c r="N5" s="2"/>
      <c r="O5" s="10"/>
      <c r="P5" s="10"/>
      <c r="Q5" s="10"/>
      <c r="R5" s="10"/>
      <c r="S5" s="10"/>
      <c r="T5" s="10"/>
      <c r="U5" s="10"/>
      <c r="V5" s="10"/>
      <c r="W5" s="10"/>
      <c r="X5" s="10"/>
      <c r="Y5" s="10"/>
      <c r="Z5" s="10"/>
      <c r="AA5" s="10"/>
      <c r="AB5" s="10"/>
      <c r="AC5" s="10"/>
      <c r="AD5" s="10"/>
    </row>
    <row r="6" spans="1:30">
      <c r="A6" s="2"/>
      <c r="B6" s="2"/>
      <c r="C6" s="2"/>
      <c r="D6" s="2"/>
      <c r="E6" s="2"/>
      <c r="F6" s="2"/>
      <c r="G6" s="2"/>
      <c r="H6" s="2"/>
      <c r="I6" s="2"/>
      <c r="J6" s="2"/>
      <c r="K6" s="2"/>
      <c r="L6" s="2"/>
      <c r="M6" s="2"/>
      <c r="N6" s="2"/>
      <c r="O6" s="10"/>
      <c r="P6" s="10"/>
      <c r="Q6" s="10"/>
      <c r="R6" s="10"/>
      <c r="S6" s="10"/>
      <c r="T6" s="10"/>
      <c r="U6" s="10"/>
      <c r="V6" s="10"/>
      <c r="W6" s="10"/>
      <c r="X6" s="10"/>
      <c r="Y6" s="10"/>
      <c r="Z6" s="10"/>
      <c r="AA6" s="10"/>
      <c r="AB6" s="10"/>
      <c r="AC6" s="10"/>
      <c r="AD6" s="10"/>
    </row>
    <row r="7" spans="1:30">
      <c r="A7" s="2"/>
      <c r="B7" s="2"/>
      <c r="C7" s="2"/>
      <c r="D7" s="2"/>
      <c r="E7" s="2"/>
      <c r="F7" s="2"/>
      <c r="G7" s="2"/>
      <c r="H7" s="2"/>
      <c r="I7" s="2"/>
      <c r="J7" s="2"/>
      <c r="K7" s="2"/>
      <c r="L7" s="2"/>
      <c r="M7" s="2"/>
      <c r="N7" s="2"/>
      <c r="O7" s="10"/>
      <c r="P7" s="10"/>
      <c r="Q7" s="10"/>
      <c r="R7" s="10"/>
      <c r="S7" s="10"/>
      <c r="T7" s="10"/>
      <c r="U7" s="10"/>
      <c r="V7" s="10"/>
      <c r="W7" s="10"/>
      <c r="X7" s="10"/>
      <c r="Y7" s="10"/>
      <c r="Z7" s="10"/>
      <c r="AA7" s="10"/>
      <c r="AB7" s="10"/>
      <c r="AC7" s="10"/>
      <c r="AD7" s="10"/>
    </row>
    <row r="8" spans="1:30">
      <c r="A8" s="2"/>
      <c r="B8" s="2"/>
      <c r="C8" s="2"/>
      <c r="D8" s="2"/>
      <c r="E8" s="2"/>
      <c r="F8" s="2"/>
      <c r="G8" s="2"/>
      <c r="H8" s="2"/>
      <c r="I8" s="2"/>
      <c r="J8" s="2"/>
      <c r="K8" s="2"/>
      <c r="L8" s="2"/>
      <c r="M8" s="2"/>
      <c r="N8" s="2"/>
      <c r="O8" s="10"/>
      <c r="P8" s="10"/>
      <c r="Q8" s="10"/>
      <c r="R8" s="10"/>
      <c r="S8" s="10"/>
      <c r="T8" s="10"/>
      <c r="U8" s="10"/>
      <c r="V8" s="10"/>
      <c r="W8" s="10"/>
      <c r="X8" s="10"/>
      <c r="Y8" s="10"/>
      <c r="Z8" s="10"/>
      <c r="AA8" s="10"/>
      <c r="AB8" s="10"/>
      <c r="AC8" s="10"/>
      <c r="AD8" s="10"/>
    </row>
    <row r="9" spans="1:30">
      <c r="A9" s="2"/>
      <c r="B9" s="2"/>
      <c r="C9" s="2"/>
      <c r="D9" s="2"/>
      <c r="E9" s="2"/>
      <c r="F9" s="2"/>
      <c r="G9" s="2"/>
      <c r="H9" s="2"/>
      <c r="I9" s="2"/>
      <c r="J9" s="2"/>
      <c r="K9" s="2"/>
      <c r="L9" s="2"/>
      <c r="M9" s="2"/>
      <c r="N9" s="2"/>
      <c r="O9" s="10"/>
      <c r="P9" s="10"/>
      <c r="Q9" s="10"/>
      <c r="R9" s="10"/>
      <c r="S9" s="10"/>
      <c r="T9" s="10"/>
      <c r="U9" s="10"/>
      <c r="V9" s="10"/>
      <c r="W9" s="10"/>
      <c r="X9" s="10"/>
      <c r="Y9" s="10"/>
      <c r="Z9" s="10"/>
      <c r="AA9" s="10"/>
      <c r="AB9" s="10"/>
      <c r="AC9" s="10"/>
      <c r="AD9" s="10"/>
    </row>
    <row r="10" spans="1:30">
      <c r="A10" s="2"/>
      <c r="B10" s="2"/>
      <c r="C10" s="2"/>
      <c r="D10" s="2"/>
      <c r="E10" s="2"/>
      <c r="F10" s="2"/>
      <c r="G10" s="2"/>
      <c r="H10" s="2"/>
      <c r="I10" s="2"/>
      <c r="J10" s="2"/>
      <c r="K10" s="2"/>
      <c r="L10" s="2"/>
      <c r="M10" s="2"/>
      <c r="N10" s="2"/>
      <c r="O10" s="10"/>
      <c r="P10" s="10"/>
      <c r="Q10" s="10"/>
      <c r="R10" s="10"/>
      <c r="S10" s="10"/>
      <c r="T10" s="10"/>
      <c r="U10" s="10"/>
      <c r="V10" s="10"/>
      <c r="W10" s="10"/>
      <c r="X10" s="10"/>
      <c r="Y10" s="10"/>
      <c r="Z10" s="10"/>
      <c r="AA10" s="10"/>
      <c r="AB10" s="10"/>
      <c r="AC10" s="10"/>
      <c r="AD10" s="10"/>
    </row>
    <row r="11" spans="1:30">
      <c r="A11" s="2"/>
      <c r="B11" s="2"/>
      <c r="C11" s="2"/>
      <c r="D11" s="2"/>
      <c r="E11" s="2"/>
      <c r="F11" s="2"/>
      <c r="G11" s="2"/>
      <c r="H11" s="2"/>
      <c r="I11" s="2"/>
      <c r="J11" s="2"/>
      <c r="K11" s="2"/>
      <c r="L11" s="2"/>
      <c r="M11" s="2"/>
      <c r="N11" s="2"/>
      <c r="O11" s="10"/>
      <c r="P11" s="10"/>
      <c r="Q11" s="10"/>
      <c r="R11" s="10"/>
      <c r="S11" s="10"/>
      <c r="T11" s="10"/>
      <c r="U11" s="10"/>
      <c r="V11" s="10"/>
      <c r="W11" s="10"/>
      <c r="X11" s="10"/>
      <c r="Y11" s="10"/>
      <c r="Z11" s="10"/>
      <c r="AA11" s="10"/>
      <c r="AB11" s="10"/>
      <c r="AC11" s="10"/>
      <c r="AD11" s="10"/>
    </row>
    <row r="12" spans="1:30">
      <c r="A12" s="2"/>
      <c r="B12" s="2"/>
      <c r="C12" s="2"/>
      <c r="D12" s="2"/>
      <c r="E12" s="2"/>
      <c r="F12" s="2"/>
      <c r="G12" s="2"/>
      <c r="H12" s="2"/>
      <c r="I12" s="2"/>
      <c r="J12" s="2"/>
      <c r="K12" s="2"/>
      <c r="L12" s="2"/>
      <c r="M12" s="2"/>
      <c r="N12" s="2"/>
      <c r="O12" s="10"/>
      <c r="P12" s="10"/>
      <c r="Q12" s="10"/>
      <c r="R12" s="10"/>
      <c r="S12" s="10"/>
      <c r="T12" s="10"/>
      <c r="U12" s="10"/>
      <c r="V12" s="10"/>
      <c r="W12" s="10"/>
      <c r="X12" s="10"/>
      <c r="Y12" s="10"/>
      <c r="Z12" s="10"/>
      <c r="AA12" s="10"/>
      <c r="AB12" s="10"/>
      <c r="AC12" s="10"/>
      <c r="AD12" s="10"/>
    </row>
    <row r="13" spans="1:30">
      <c r="A13" s="2"/>
      <c r="B13" s="2"/>
      <c r="C13" s="2"/>
      <c r="D13" s="2"/>
      <c r="E13" s="2"/>
      <c r="F13" s="2"/>
      <c r="G13" s="2"/>
      <c r="H13" s="2"/>
      <c r="I13" s="2"/>
      <c r="J13" s="2"/>
      <c r="K13" s="2"/>
      <c r="L13" s="2"/>
      <c r="M13" s="2"/>
      <c r="N13" s="2"/>
      <c r="O13" s="10"/>
      <c r="P13" s="10"/>
      <c r="Q13" s="10"/>
      <c r="R13" s="10"/>
      <c r="S13" s="10"/>
      <c r="T13" s="10"/>
      <c r="U13" s="10"/>
      <c r="V13" s="10"/>
      <c r="W13" s="10"/>
      <c r="X13" s="10"/>
      <c r="Y13" s="10"/>
      <c r="Z13" s="10"/>
      <c r="AA13" s="10"/>
      <c r="AB13" s="10"/>
      <c r="AC13" s="10"/>
      <c r="AD13" s="10"/>
    </row>
    <row r="14" spans="1:30">
      <c r="A14" s="2"/>
      <c r="B14" s="2"/>
      <c r="C14" s="2"/>
      <c r="D14" s="2"/>
      <c r="E14" s="2"/>
      <c r="F14" s="2"/>
      <c r="G14" s="2"/>
      <c r="H14" s="2"/>
      <c r="I14" s="2"/>
      <c r="J14" s="2"/>
      <c r="K14" s="2"/>
      <c r="L14" s="2"/>
      <c r="M14" s="2"/>
      <c r="N14" s="2"/>
      <c r="O14" s="10"/>
      <c r="P14" s="10"/>
      <c r="Q14" s="10"/>
      <c r="R14" s="10"/>
      <c r="S14" s="10"/>
      <c r="T14" s="10"/>
      <c r="U14" s="10"/>
      <c r="V14" s="10"/>
      <c r="W14" s="10"/>
      <c r="X14" s="10"/>
      <c r="Y14" s="10"/>
      <c r="Z14" s="10"/>
      <c r="AA14" s="10"/>
      <c r="AB14" s="10"/>
      <c r="AC14" s="10"/>
      <c r="AD14" s="10"/>
    </row>
    <row r="15" spans="1:30">
      <c r="A15" s="2"/>
      <c r="B15" s="2"/>
      <c r="C15" s="2"/>
      <c r="D15" s="2"/>
      <c r="E15" s="2"/>
      <c r="F15" s="2"/>
      <c r="G15" s="2"/>
      <c r="H15" s="2"/>
      <c r="I15" s="2"/>
      <c r="J15" s="2"/>
      <c r="K15" s="2"/>
      <c r="L15" s="2"/>
      <c r="M15" s="2"/>
      <c r="N15" s="2"/>
      <c r="O15" s="10"/>
      <c r="P15" s="10"/>
      <c r="Q15" s="10"/>
      <c r="R15" s="10"/>
      <c r="S15" s="10"/>
      <c r="T15" s="10"/>
      <c r="U15" s="10"/>
      <c r="V15" s="10"/>
      <c r="W15" s="10"/>
      <c r="X15" s="10"/>
      <c r="Y15" s="10"/>
      <c r="Z15" s="10"/>
      <c r="AA15" s="10"/>
      <c r="AB15" s="10"/>
      <c r="AC15" s="10"/>
      <c r="AD15" s="10"/>
    </row>
    <row r="16" spans="1:30">
      <c r="A16" s="2"/>
      <c r="B16" s="2"/>
      <c r="C16" s="2"/>
      <c r="D16" s="2"/>
      <c r="E16" s="2"/>
      <c r="F16" s="2"/>
      <c r="G16" s="2"/>
      <c r="H16" s="2"/>
      <c r="I16" s="2"/>
      <c r="J16" s="2"/>
      <c r="K16" s="2"/>
      <c r="L16" s="2"/>
      <c r="M16" s="2"/>
      <c r="N16" s="2"/>
      <c r="O16" s="10"/>
      <c r="P16" s="10"/>
      <c r="Q16" s="10"/>
      <c r="R16" s="10"/>
      <c r="S16" s="10"/>
      <c r="T16" s="10"/>
      <c r="U16" s="10"/>
      <c r="V16" s="10"/>
      <c r="W16" s="10"/>
      <c r="X16" s="10"/>
      <c r="Y16" s="10"/>
      <c r="Z16" s="10"/>
      <c r="AA16" s="10"/>
      <c r="AB16" s="10"/>
      <c r="AC16" s="10"/>
      <c r="AD16" s="10"/>
    </row>
    <row r="17" spans="1:30">
      <c r="A17" s="2"/>
      <c r="B17" s="2"/>
      <c r="C17" s="2"/>
      <c r="D17" s="2"/>
      <c r="E17" s="2"/>
      <c r="F17" s="2"/>
      <c r="G17" s="2"/>
      <c r="H17" s="2"/>
      <c r="I17" s="2"/>
      <c r="J17" s="2"/>
      <c r="K17" s="2"/>
      <c r="L17" s="2"/>
      <c r="M17" s="2"/>
      <c r="N17" s="2"/>
      <c r="O17" s="10"/>
      <c r="P17" s="10"/>
      <c r="Q17" s="10"/>
      <c r="R17" s="10"/>
      <c r="S17" s="10"/>
      <c r="T17" s="10"/>
      <c r="U17" s="10"/>
      <c r="V17" s="10"/>
      <c r="W17" s="10"/>
      <c r="X17" s="10"/>
      <c r="Y17" s="10"/>
      <c r="Z17" s="10"/>
      <c r="AA17" s="10"/>
      <c r="AB17" s="10"/>
      <c r="AC17" s="10"/>
      <c r="AD17" s="10"/>
    </row>
    <row r="18" spans="1:30">
      <c r="A18" s="2"/>
      <c r="B18" s="2"/>
      <c r="C18" s="2"/>
      <c r="D18" s="2"/>
      <c r="E18" s="2"/>
      <c r="F18" s="2"/>
      <c r="G18" s="2"/>
      <c r="H18" s="2"/>
      <c r="I18" s="2"/>
      <c r="J18" s="2"/>
      <c r="K18" s="2"/>
      <c r="L18" s="2"/>
      <c r="M18" s="2"/>
      <c r="N18" s="2"/>
      <c r="O18" s="10"/>
      <c r="P18" s="10"/>
      <c r="Q18" s="10"/>
      <c r="R18" s="10"/>
      <c r="S18" s="10"/>
      <c r="T18" s="10"/>
      <c r="U18" s="10"/>
      <c r="V18" s="10"/>
      <c r="W18" s="10"/>
      <c r="X18" s="10"/>
      <c r="Y18" s="10"/>
      <c r="Z18" s="10"/>
      <c r="AA18" s="10"/>
      <c r="AB18" s="10"/>
      <c r="AC18" s="10"/>
      <c r="AD18" s="10"/>
    </row>
    <row r="19" spans="1:30">
      <c r="A19" s="2"/>
      <c r="B19" s="2"/>
      <c r="C19" s="2"/>
      <c r="D19" s="2"/>
      <c r="E19" s="2"/>
      <c r="F19" s="2"/>
      <c r="G19" s="2"/>
      <c r="H19" s="2"/>
      <c r="I19" s="2"/>
      <c r="J19" s="2"/>
      <c r="K19" s="2"/>
      <c r="L19" s="2"/>
      <c r="M19" s="2"/>
      <c r="N19" s="2"/>
      <c r="O19" s="10"/>
      <c r="P19" s="10"/>
      <c r="Q19" s="10"/>
      <c r="R19" s="10"/>
      <c r="S19" s="10"/>
      <c r="T19" s="10"/>
      <c r="U19" s="10"/>
      <c r="V19" s="10"/>
      <c r="W19" s="10"/>
      <c r="X19" s="10"/>
      <c r="Y19" s="10"/>
      <c r="Z19" s="10"/>
      <c r="AA19" s="10"/>
      <c r="AB19" s="10"/>
      <c r="AC19" s="10"/>
      <c r="AD19" s="10"/>
    </row>
    <row r="20" spans="1:30">
      <c r="A20" s="2"/>
      <c r="B20" s="2"/>
      <c r="C20" s="2"/>
      <c r="D20" s="2"/>
      <c r="E20" s="2"/>
      <c r="F20" s="2"/>
      <c r="G20" s="2"/>
      <c r="H20" s="2"/>
      <c r="I20" s="2"/>
      <c r="J20" s="2"/>
      <c r="K20" s="2"/>
      <c r="L20" s="2"/>
      <c r="M20" s="2"/>
      <c r="N20" s="2"/>
      <c r="O20" s="10"/>
      <c r="P20" s="10"/>
      <c r="Q20" s="10"/>
      <c r="R20" s="10"/>
      <c r="S20" s="10"/>
      <c r="T20" s="10"/>
      <c r="U20" s="10"/>
      <c r="V20" s="10"/>
      <c r="W20" s="10"/>
      <c r="X20" s="10"/>
      <c r="Y20" s="10"/>
      <c r="Z20" s="10"/>
      <c r="AA20" s="10"/>
      <c r="AB20" s="10"/>
      <c r="AC20" s="10"/>
      <c r="AD20" s="10"/>
    </row>
    <row r="21" spans="1:30">
      <c r="A21" s="2"/>
      <c r="B21" s="2"/>
      <c r="C21" s="2"/>
      <c r="D21" s="2"/>
      <c r="E21" s="2"/>
      <c r="F21" s="2"/>
      <c r="G21" s="2"/>
      <c r="H21" s="2"/>
      <c r="I21" s="2"/>
      <c r="J21" s="2"/>
      <c r="K21" s="2"/>
      <c r="L21" s="2"/>
      <c r="M21" s="2"/>
      <c r="N21" s="2"/>
      <c r="O21" s="10"/>
      <c r="P21" s="10"/>
      <c r="Q21" s="10"/>
      <c r="R21" s="10"/>
      <c r="S21" s="10"/>
      <c r="T21" s="10"/>
      <c r="U21" s="10"/>
      <c r="V21" s="10"/>
      <c r="W21" s="10"/>
      <c r="X21" s="10"/>
      <c r="Y21" s="10"/>
      <c r="Z21" s="10"/>
      <c r="AA21" s="10"/>
      <c r="AB21" s="10"/>
      <c r="AC21" s="10"/>
      <c r="AD21" s="10"/>
    </row>
    <row r="22" spans="1:30">
      <c r="A22" s="2"/>
      <c r="B22" s="2"/>
      <c r="C22" s="2"/>
      <c r="D22" s="2"/>
      <c r="E22" s="2"/>
      <c r="F22" s="2"/>
      <c r="G22" s="2"/>
      <c r="H22" s="2"/>
      <c r="I22" s="2"/>
      <c r="J22" s="2"/>
      <c r="K22" s="2"/>
      <c r="L22" s="2"/>
      <c r="M22" s="2"/>
      <c r="N22" s="2"/>
      <c r="O22" s="10"/>
      <c r="P22" s="10"/>
      <c r="Q22" s="10"/>
      <c r="R22" s="10"/>
      <c r="S22" s="10"/>
      <c r="T22" s="10"/>
      <c r="U22" s="10"/>
      <c r="V22" s="10"/>
      <c r="W22" s="10"/>
      <c r="X22" s="10"/>
      <c r="Y22" s="10"/>
      <c r="Z22" s="10"/>
      <c r="AA22" s="10"/>
      <c r="AB22" s="10"/>
      <c r="AC22" s="10"/>
      <c r="AD22" s="10"/>
    </row>
    <row r="23" spans="1:30">
      <c r="A23" s="2"/>
      <c r="B23" s="2"/>
      <c r="C23" s="2"/>
      <c r="D23" s="2"/>
      <c r="E23" s="2"/>
      <c r="F23" s="2"/>
      <c r="G23" s="2"/>
      <c r="H23" s="2"/>
      <c r="I23" s="2"/>
      <c r="J23" s="2"/>
      <c r="K23" s="2"/>
      <c r="L23" s="2"/>
      <c r="M23" s="2"/>
      <c r="N23" s="2"/>
      <c r="O23" s="10"/>
      <c r="P23" s="10"/>
      <c r="Q23" s="10"/>
      <c r="R23" s="10"/>
      <c r="S23" s="10"/>
      <c r="T23" s="10"/>
      <c r="U23" s="10"/>
      <c r="V23" s="10"/>
      <c r="W23" s="10"/>
      <c r="X23" s="10"/>
      <c r="Y23" s="10"/>
      <c r="Z23" s="10"/>
      <c r="AA23" s="10"/>
      <c r="AB23" s="10"/>
      <c r="AC23" s="10"/>
      <c r="AD23" s="10"/>
    </row>
    <row r="24" spans="1:30">
      <c r="A24" s="2"/>
      <c r="B24" s="2"/>
      <c r="C24" s="2"/>
      <c r="D24" s="2"/>
      <c r="E24" s="2"/>
      <c r="F24" s="2"/>
      <c r="G24" s="2"/>
      <c r="H24" s="2"/>
      <c r="I24" s="2"/>
      <c r="J24" s="2"/>
      <c r="K24" s="2"/>
      <c r="L24" s="2"/>
      <c r="M24" s="2"/>
      <c r="N24" s="2"/>
      <c r="O24" s="10"/>
      <c r="P24" s="10"/>
      <c r="Q24" s="10"/>
      <c r="R24" s="10"/>
      <c r="S24" s="10"/>
      <c r="T24" s="10"/>
      <c r="U24" s="10"/>
      <c r="V24" s="10"/>
      <c r="W24" s="10"/>
      <c r="X24" s="10"/>
      <c r="Y24" s="10"/>
      <c r="Z24" s="10"/>
      <c r="AA24" s="10"/>
      <c r="AB24" s="10"/>
      <c r="AC24" s="10"/>
      <c r="AD24" s="10"/>
    </row>
    <row r="25" spans="1:30">
      <c r="A25" s="2"/>
      <c r="B25" s="2"/>
      <c r="C25" s="2"/>
      <c r="D25" s="2"/>
      <c r="E25" s="2"/>
      <c r="F25" s="2"/>
      <c r="G25" s="2"/>
      <c r="H25" s="2"/>
      <c r="I25" s="2"/>
      <c r="J25" s="2"/>
      <c r="K25" s="2"/>
      <c r="L25" s="2"/>
      <c r="M25" s="2"/>
      <c r="N25" s="2"/>
      <c r="O25" s="10"/>
      <c r="P25" s="10"/>
      <c r="Q25" s="10"/>
      <c r="R25" s="10"/>
      <c r="S25" s="10"/>
      <c r="T25" s="10"/>
      <c r="U25" s="10"/>
      <c r="V25" s="10"/>
      <c r="W25" s="10"/>
      <c r="X25" s="10"/>
      <c r="Y25" s="10"/>
      <c r="Z25" s="10"/>
      <c r="AA25" s="10"/>
      <c r="AB25" s="10"/>
      <c r="AC25" s="10"/>
      <c r="AD25" s="10"/>
    </row>
    <row r="26" spans="1:30">
      <c r="A26" s="2"/>
      <c r="B26" s="2"/>
      <c r="C26" s="2"/>
      <c r="D26" s="2"/>
      <c r="E26" s="2"/>
      <c r="F26" s="2"/>
      <c r="G26" s="2"/>
      <c r="H26" s="2"/>
      <c r="I26" s="2"/>
      <c r="J26" s="2"/>
      <c r="K26" s="2"/>
      <c r="L26" s="2"/>
      <c r="M26" s="2"/>
      <c r="N26" s="2"/>
      <c r="O26" s="10"/>
      <c r="P26" s="10"/>
      <c r="Q26" s="10"/>
      <c r="R26" s="10"/>
      <c r="S26" s="10"/>
      <c r="T26" s="10"/>
      <c r="U26" s="10"/>
      <c r="V26" s="10"/>
      <c r="W26" s="10"/>
      <c r="X26" s="10"/>
      <c r="Y26" s="10"/>
      <c r="Z26" s="10"/>
      <c r="AA26" s="10"/>
      <c r="AB26" s="10"/>
      <c r="AC26" s="10"/>
      <c r="AD26" s="10"/>
    </row>
    <row r="27" spans="1:30">
      <c r="A27" s="2"/>
      <c r="B27" s="2"/>
      <c r="C27" s="2"/>
      <c r="D27" s="2"/>
      <c r="E27" s="2"/>
      <c r="F27" s="2"/>
      <c r="G27" s="2"/>
      <c r="H27" s="2"/>
      <c r="I27" s="2"/>
      <c r="J27" s="2"/>
      <c r="K27" s="2"/>
      <c r="L27" s="2"/>
      <c r="M27" s="2"/>
      <c r="N27" s="2"/>
      <c r="O27" s="10"/>
      <c r="P27" s="10"/>
      <c r="Q27" s="10"/>
      <c r="R27" s="10"/>
      <c r="S27" s="10"/>
      <c r="T27" s="10"/>
      <c r="U27" s="10"/>
      <c r="V27" s="10"/>
      <c r="W27" s="10"/>
      <c r="X27" s="10"/>
      <c r="Y27" s="10"/>
      <c r="Z27" s="10"/>
      <c r="AA27" s="10"/>
      <c r="AB27" s="10"/>
      <c r="AC27" s="10"/>
      <c r="AD27" s="10"/>
    </row>
    <row r="28" spans="1:30">
      <c r="A28" s="2"/>
      <c r="B28" s="2"/>
      <c r="C28" s="2"/>
      <c r="D28" s="2"/>
      <c r="E28" s="2"/>
      <c r="F28" s="2"/>
      <c r="G28" s="2"/>
      <c r="H28" s="2"/>
      <c r="I28" s="2"/>
      <c r="J28" s="2"/>
      <c r="K28" s="2"/>
      <c r="L28" s="2"/>
      <c r="M28" s="2"/>
      <c r="N28" s="2"/>
      <c r="O28" s="10"/>
      <c r="P28" s="10"/>
      <c r="Q28" s="10"/>
      <c r="R28" s="10"/>
      <c r="S28" s="10"/>
      <c r="T28" s="10"/>
      <c r="U28" s="10"/>
      <c r="V28" s="10"/>
      <c r="W28" s="10"/>
      <c r="X28" s="10"/>
      <c r="Y28" s="10"/>
      <c r="Z28" s="10"/>
      <c r="AA28" s="10"/>
      <c r="AB28" s="10"/>
      <c r="AC28" s="10"/>
      <c r="AD28" s="10"/>
    </row>
    <row r="29" spans="1:30">
      <c r="A29" s="2"/>
      <c r="B29" s="2"/>
      <c r="C29" s="2"/>
      <c r="D29" s="2"/>
      <c r="E29" s="2"/>
      <c r="F29" s="2"/>
      <c r="G29" s="2"/>
      <c r="H29" s="2"/>
      <c r="I29" s="2"/>
      <c r="J29" s="2"/>
      <c r="K29" s="2"/>
      <c r="L29" s="2"/>
      <c r="M29" s="2"/>
      <c r="N29" s="2"/>
      <c r="O29" s="10"/>
      <c r="P29" s="10"/>
      <c r="Q29" s="10"/>
      <c r="R29" s="10"/>
      <c r="S29" s="10"/>
      <c r="T29" s="10"/>
      <c r="U29" s="10"/>
      <c r="V29" s="10"/>
      <c r="W29" s="10"/>
      <c r="X29" s="10"/>
      <c r="Y29" s="10"/>
      <c r="Z29" s="10"/>
      <c r="AA29" s="10"/>
      <c r="AB29" s="10"/>
      <c r="AC29" s="10"/>
      <c r="AD29" s="10"/>
    </row>
    <row r="30" spans="1:30">
      <c r="A30" s="2"/>
      <c r="B30" s="2"/>
      <c r="C30" s="2"/>
      <c r="D30" s="2"/>
      <c r="E30" s="2"/>
      <c r="F30" s="2"/>
      <c r="G30" s="2"/>
      <c r="H30" s="2"/>
      <c r="I30" s="2"/>
      <c r="J30" s="2"/>
      <c r="K30" s="2"/>
      <c r="L30" s="2"/>
      <c r="M30" s="2"/>
      <c r="N30" s="2"/>
      <c r="O30" s="10"/>
      <c r="P30" s="10"/>
      <c r="Q30" s="10"/>
      <c r="R30" s="10"/>
      <c r="S30" s="10"/>
      <c r="T30" s="10"/>
      <c r="U30" s="10"/>
      <c r="V30" s="10"/>
      <c r="W30" s="10"/>
      <c r="X30" s="10"/>
      <c r="Y30" s="10"/>
      <c r="Z30" s="10"/>
      <c r="AA30" s="10"/>
      <c r="AB30" s="10"/>
      <c r="AC30" s="10"/>
      <c r="AD30" s="10"/>
    </row>
    <row r="31" spans="1:30">
      <c r="A31" s="2"/>
      <c r="B31" s="2"/>
      <c r="C31" s="2"/>
      <c r="D31" s="2"/>
      <c r="E31" s="2"/>
      <c r="F31" s="2"/>
      <c r="G31" s="2"/>
      <c r="H31" s="2"/>
      <c r="I31" s="2"/>
      <c r="J31" s="2"/>
      <c r="K31" s="2"/>
      <c r="L31" s="2"/>
      <c r="M31" s="2"/>
      <c r="N31" s="2"/>
      <c r="O31" s="10"/>
      <c r="P31" s="10"/>
      <c r="Q31" s="10"/>
      <c r="R31" s="10"/>
      <c r="S31" s="10"/>
      <c r="T31" s="10"/>
      <c r="U31" s="10"/>
      <c r="V31" s="10"/>
      <c r="W31" s="10"/>
      <c r="X31" s="10"/>
      <c r="Y31" s="10"/>
      <c r="Z31" s="10"/>
      <c r="AA31" s="10"/>
      <c r="AB31" s="10"/>
      <c r="AC31" s="10"/>
      <c r="AD31" s="10"/>
    </row>
    <row r="32" spans="1:30">
      <c r="A32" s="2"/>
      <c r="B32" s="2"/>
      <c r="C32" s="2"/>
      <c r="D32" s="2"/>
      <c r="E32" s="2"/>
      <c r="F32" s="2"/>
      <c r="G32" s="2"/>
      <c r="H32" s="2"/>
      <c r="I32" s="2"/>
      <c r="J32" s="2"/>
      <c r="K32" s="2"/>
      <c r="L32" s="2"/>
      <c r="M32" s="2"/>
      <c r="N32" s="2"/>
      <c r="O32" s="10"/>
      <c r="P32" s="10"/>
      <c r="Q32" s="10"/>
      <c r="R32" s="10"/>
      <c r="S32" s="10"/>
      <c r="T32" s="10"/>
      <c r="U32" s="10"/>
      <c r="V32" s="10"/>
      <c r="W32" s="10"/>
      <c r="X32" s="10"/>
      <c r="Y32" s="10"/>
      <c r="Z32" s="10"/>
      <c r="AA32" s="10"/>
      <c r="AB32" s="10"/>
      <c r="AC32" s="10"/>
      <c r="AD32" s="10"/>
    </row>
    <row r="33" spans="1:30">
      <c r="A33" s="2"/>
      <c r="B33" s="2"/>
      <c r="C33" s="2"/>
      <c r="D33" s="2"/>
      <c r="E33" s="2"/>
      <c r="F33" s="2"/>
      <c r="G33" s="2"/>
      <c r="H33" s="2"/>
      <c r="I33" s="2"/>
      <c r="J33" s="2"/>
      <c r="K33" s="2"/>
      <c r="L33" s="2"/>
      <c r="M33" s="2"/>
      <c r="N33" s="2"/>
      <c r="O33" s="10"/>
      <c r="P33" s="10"/>
      <c r="Q33" s="10"/>
      <c r="R33" s="10"/>
      <c r="S33" s="10"/>
      <c r="T33" s="10"/>
      <c r="U33" s="10"/>
      <c r="V33" s="10"/>
      <c r="W33" s="10"/>
      <c r="X33" s="10"/>
      <c r="Y33" s="10"/>
      <c r="Z33" s="10"/>
      <c r="AA33" s="10"/>
      <c r="AB33" s="10"/>
      <c r="AC33" s="10"/>
      <c r="AD33" s="10"/>
    </row>
    <row r="34" spans="1:30">
      <c r="A34" s="2"/>
      <c r="B34" s="2"/>
      <c r="C34" s="2"/>
      <c r="D34" s="2"/>
      <c r="E34" s="2"/>
      <c r="F34" s="2"/>
      <c r="G34" s="2"/>
      <c r="H34" s="2"/>
      <c r="I34" s="2"/>
      <c r="J34" s="2"/>
      <c r="K34" s="2"/>
      <c r="L34" s="2"/>
      <c r="M34" s="2"/>
      <c r="N34" s="2"/>
      <c r="O34" s="10"/>
      <c r="P34" s="10"/>
      <c r="Q34" s="10"/>
      <c r="R34" s="10"/>
      <c r="S34" s="10"/>
      <c r="T34" s="10"/>
      <c r="U34" s="10"/>
      <c r="V34" s="10"/>
      <c r="W34" s="10"/>
      <c r="X34" s="10"/>
      <c r="Y34" s="10"/>
      <c r="Z34" s="10"/>
      <c r="AA34" s="10"/>
      <c r="AB34" s="10"/>
      <c r="AC34" s="10"/>
      <c r="AD34" s="10"/>
    </row>
    <row r="35" spans="1:30">
      <c r="A35" s="2"/>
      <c r="B35" s="2"/>
      <c r="C35" s="2"/>
      <c r="D35" s="2"/>
      <c r="E35" s="2"/>
      <c r="F35" s="2"/>
      <c r="G35" s="2"/>
      <c r="H35" s="2"/>
      <c r="I35" s="2"/>
      <c r="J35" s="2"/>
      <c r="K35" s="2"/>
      <c r="L35" s="2"/>
      <c r="M35" s="2"/>
      <c r="N35" s="2"/>
      <c r="O35" s="10"/>
      <c r="P35" s="10"/>
      <c r="Q35" s="10"/>
      <c r="R35" s="10"/>
      <c r="S35" s="10"/>
      <c r="T35" s="10"/>
      <c r="U35" s="10"/>
      <c r="V35" s="10"/>
      <c r="W35" s="10"/>
      <c r="X35" s="10"/>
      <c r="Y35" s="10"/>
      <c r="Z35" s="10"/>
      <c r="AA35" s="10"/>
      <c r="AB35" s="10"/>
      <c r="AC35" s="10"/>
      <c r="AD35" s="10"/>
    </row>
    <row r="36" spans="1:30">
      <c r="A36" s="2"/>
      <c r="B36" s="2"/>
      <c r="C36" s="2"/>
      <c r="D36" s="2"/>
      <c r="E36" s="2"/>
      <c r="F36" s="2"/>
      <c r="G36" s="2"/>
      <c r="H36" s="2"/>
      <c r="I36" s="2"/>
      <c r="J36" s="2"/>
      <c r="K36" s="2"/>
      <c r="L36" s="2"/>
      <c r="M36" s="2"/>
      <c r="N36" s="2"/>
      <c r="O36" s="10"/>
      <c r="P36" s="10"/>
      <c r="Q36" s="10"/>
      <c r="R36" s="10"/>
      <c r="S36" s="10"/>
      <c r="T36" s="10"/>
      <c r="U36" s="10"/>
      <c r="V36" s="10"/>
      <c r="W36" s="10"/>
      <c r="X36" s="10"/>
      <c r="Y36" s="10"/>
      <c r="Z36" s="10"/>
      <c r="AA36" s="10"/>
      <c r="AB36" s="10"/>
      <c r="AC36" s="10"/>
      <c r="AD36" s="10"/>
    </row>
    <row r="37" spans="1:30">
      <c r="A37" s="2"/>
      <c r="B37" s="2"/>
      <c r="C37" s="2"/>
      <c r="D37" s="2"/>
      <c r="E37" s="2"/>
      <c r="F37" s="2"/>
      <c r="G37" s="2"/>
      <c r="H37" s="2"/>
      <c r="I37" s="2"/>
      <c r="J37" s="2"/>
      <c r="K37" s="2"/>
      <c r="L37" s="2"/>
      <c r="M37" s="2"/>
      <c r="N37" s="2"/>
      <c r="O37" s="10"/>
      <c r="P37" s="10"/>
      <c r="Q37" s="10"/>
      <c r="R37" s="10"/>
      <c r="S37" s="10"/>
      <c r="T37" s="10"/>
      <c r="U37" s="10"/>
      <c r="V37" s="10"/>
      <c r="W37" s="10"/>
      <c r="X37" s="10"/>
      <c r="Y37" s="10"/>
      <c r="Z37" s="10"/>
      <c r="AA37" s="10"/>
      <c r="AB37" s="10"/>
      <c r="AC37" s="10"/>
      <c r="AD37" s="10"/>
    </row>
    <row r="38" spans="1:30">
      <c r="A38" s="2"/>
      <c r="B38" s="2"/>
      <c r="C38" s="2"/>
      <c r="D38" s="2"/>
      <c r="E38" s="2"/>
      <c r="F38" s="2"/>
      <c r="G38" s="2"/>
      <c r="H38" s="2"/>
      <c r="I38" s="2"/>
      <c r="J38" s="2"/>
      <c r="K38" s="2"/>
      <c r="L38" s="2"/>
      <c r="M38" s="2"/>
      <c r="N38" s="2"/>
      <c r="O38" s="10"/>
      <c r="P38" s="10"/>
      <c r="Q38" s="10"/>
      <c r="R38" s="10"/>
      <c r="S38" s="10"/>
      <c r="T38" s="10"/>
      <c r="U38" s="10"/>
      <c r="V38" s="10"/>
      <c r="W38" s="10"/>
      <c r="X38" s="10"/>
      <c r="Y38" s="10"/>
      <c r="Z38" s="10"/>
      <c r="AA38" s="10"/>
      <c r="AB38" s="10"/>
      <c r="AC38" s="10"/>
      <c r="AD38" s="10"/>
    </row>
    <row r="39" spans="1:30">
      <c r="A39" s="2"/>
      <c r="B39" s="2"/>
      <c r="C39" s="2"/>
      <c r="D39" s="2"/>
      <c r="E39" s="2"/>
      <c r="F39" s="2"/>
      <c r="G39" s="2"/>
      <c r="H39" s="2"/>
      <c r="I39" s="2"/>
      <c r="J39" s="2"/>
      <c r="K39" s="2"/>
      <c r="L39" s="2"/>
      <c r="M39" s="2"/>
      <c r="N39" s="2"/>
      <c r="O39" s="10"/>
      <c r="P39" s="10"/>
      <c r="Q39" s="10"/>
      <c r="R39" s="10"/>
      <c r="S39" s="10"/>
      <c r="T39" s="10"/>
      <c r="U39" s="10"/>
      <c r="V39" s="10"/>
      <c r="W39" s="10"/>
      <c r="X39" s="10"/>
      <c r="Y39" s="10"/>
      <c r="Z39" s="10"/>
      <c r="AA39" s="10"/>
      <c r="AB39" s="10"/>
      <c r="AC39" s="10"/>
      <c r="AD39" s="10"/>
    </row>
    <row r="40" spans="1:30">
      <c r="A40" s="2"/>
      <c r="B40" s="2"/>
      <c r="C40" s="2"/>
      <c r="D40" s="2"/>
      <c r="E40" s="2"/>
      <c r="F40" s="2"/>
      <c r="G40" s="2"/>
      <c r="H40" s="2"/>
      <c r="I40" s="2"/>
      <c r="J40" s="2"/>
      <c r="K40" s="2"/>
      <c r="L40" s="2"/>
      <c r="M40" s="2"/>
      <c r="N40" s="2"/>
      <c r="O40" s="10"/>
      <c r="P40" s="10"/>
      <c r="Q40" s="10"/>
      <c r="R40" s="10"/>
      <c r="S40" s="10"/>
      <c r="T40" s="10"/>
      <c r="U40" s="10"/>
      <c r="V40" s="10"/>
      <c r="W40" s="10"/>
      <c r="X40" s="10"/>
      <c r="Y40" s="10"/>
      <c r="Z40" s="10"/>
      <c r="AA40" s="10"/>
      <c r="AB40" s="10"/>
      <c r="AC40" s="10"/>
      <c r="AD40" s="10"/>
    </row>
    <row r="41" spans="1:30">
      <c r="A41" s="2"/>
      <c r="B41" s="2"/>
      <c r="C41" s="2"/>
      <c r="D41" s="2"/>
      <c r="E41" s="2"/>
      <c r="F41" s="2"/>
      <c r="G41" s="2"/>
      <c r="H41" s="2"/>
      <c r="I41" s="2"/>
      <c r="J41" s="2"/>
      <c r="K41" s="2"/>
      <c r="L41" s="2"/>
      <c r="M41" s="2"/>
      <c r="N41" s="2"/>
      <c r="O41" s="10"/>
      <c r="P41" s="10"/>
      <c r="Q41" s="10"/>
      <c r="R41" s="10"/>
      <c r="S41" s="10"/>
      <c r="T41" s="10"/>
      <c r="U41" s="10"/>
      <c r="V41" s="10"/>
      <c r="W41" s="10"/>
      <c r="X41" s="10"/>
      <c r="Y41" s="10"/>
      <c r="Z41" s="10"/>
      <c r="AA41" s="10"/>
      <c r="AB41" s="10"/>
      <c r="AC41" s="10"/>
      <c r="AD41" s="10"/>
    </row>
    <row r="42" spans="1:30">
      <c r="A42" s="2"/>
      <c r="B42" s="2"/>
      <c r="C42" s="2"/>
      <c r="D42" s="2"/>
      <c r="E42" s="2"/>
      <c r="F42" s="2"/>
      <c r="G42" s="2"/>
      <c r="H42" s="2"/>
      <c r="I42" s="2"/>
      <c r="J42" s="2"/>
      <c r="K42" s="2"/>
      <c r="L42" s="2"/>
      <c r="M42" s="2"/>
      <c r="N42" s="2"/>
      <c r="O42" s="10"/>
      <c r="P42" s="10"/>
      <c r="Q42" s="10"/>
      <c r="R42" s="10"/>
      <c r="S42" s="10"/>
      <c r="T42" s="10"/>
      <c r="U42" s="10"/>
      <c r="V42" s="10"/>
      <c r="W42" s="10"/>
      <c r="X42" s="10"/>
      <c r="Y42" s="10"/>
      <c r="Z42" s="10"/>
      <c r="AA42" s="10"/>
      <c r="AB42" s="10"/>
      <c r="AC42" s="10"/>
      <c r="AD42" s="10"/>
    </row>
    <row r="43" spans="1:30">
      <c r="A43" s="2"/>
      <c r="B43" s="2"/>
      <c r="C43" s="2"/>
      <c r="D43" s="2"/>
      <c r="E43" s="2"/>
      <c r="F43" s="2"/>
      <c r="G43" s="2"/>
      <c r="H43" s="2"/>
      <c r="I43" s="2"/>
      <c r="J43" s="2"/>
      <c r="K43" s="2"/>
      <c r="L43" s="2"/>
      <c r="M43" s="2"/>
      <c r="N43" s="2"/>
      <c r="O43" s="10"/>
      <c r="P43" s="10"/>
      <c r="Q43" s="10"/>
      <c r="R43" s="10"/>
      <c r="S43" s="10"/>
      <c r="T43" s="10"/>
      <c r="U43" s="10"/>
      <c r="V43" s="10"/>
      <c r="W43" s="10"/>
      <c r="X43" s="10"/>
      <c r="Y43" s="10"/>
      <c r="Z43" s="10"/>
      <c r="AA43" s="10"/>
      <c r="AB43" s="10"/>
      <c r="AC43" s="10"/>
      <c r="AD43" s="10"/>
    </row>
    <row r="44" spans="1:30">
      <c r="A44" s="2"/>
      <c r="B44" s="2"/>
      <c r="C44" s="2"/>
      <c r="D44" s="2"/>
      <c r="E44" s="2"/>
      <c r="F44" s="2"/>
      <c r="G44" s="2"/>
      <c r="H44" s="2"/>
      <c r="I44" s="2"/>
      <c r="J44" s="2"/>
      <c r="K44" s="2"/>
      <c r="L44" s="2"/>
      <c r="M44" s="2"/>
      <c r="N44" s="2"/>
      <c r="O44" s="10"/>
      <c r="P44" s="10"/>
      <c r="Q44" s="10"/>
      <c r="R44" s="10"/>
      <c r="S44" s="10"/>
      <c r="T44" s="10"/>
      <c r="U44" s="10"/>
      <c r="V44" s="10"/>
      <c r="W44" s="10"/>
      <c r="X44" s="10"/>
      <c r="Y44" s="10"/>
      <c r="Z44" s="10"/>
      <c r="AA44" s="10"/>
      <c r="AB44" s="10"/>
      <c r="AC44" s="10"/>
      <c r="AD44" s="10"/>
    </row>
    <row r="45" spans="1:30">
      <c r="A45" s="2"/>
      <c r="B45" s="2"/>
      <c r="C45" s="2"/>
      <c r="D45" s="2"/>
      <c r="E45" s="2"/>
      <c r="F45" s="2"/>
      <c r="G45" s="2"/>
      <c r="H45" s="2"/>
      <c r="I45" s="2"/>
      <c r="J45" s="2"/>
      <c r="K45" s="2"/>
      <c r="L45" s="2"/>
      <c r="M45" s="2"/>
      <c r="N45" s="2"/>
      <c r="O45" s="10"/>
      <c r="P45" s="10"/>
      <c r="Q45" s="10"/>
      <c r="R45" s="10"/>
      <c r="S45" s="10"/>
      <c r="T45" s="10"/>
      <c r="U45" s="10"/>
      <c r="V45" s="10"/>
      <c r="W45" s="10"/>
      <c r="X45" s="10"/>
      <c r="Y45" s="10"/>
      <c r="Z45" s="10"/>
      <c r="AA45" s="10"/>
      <c r="AB45" s="10"/>
      <c r="AC45" s="10"/>
      <c r="AD45" s="10"/>
    </row>
    <row r="46" spans="1:30">
      <c r="A46" s="2"/>
      <c r="B46" s="2"/>
      <c r="C46" s="2"/>
      <c r="D46" s="2"/>
      <c r="E46" s="2"/>
      <c r="F46" s="2"/>
      <c r="G46" s="2"/>
      <c r="H46" s="2"/>
      <c r="I46" s="2"/>
      <c r="J46" s="2"/>
      <c r="K46" s="2"/>
      <c r="L46" s="2"/>
      <c r="M46" s="2"/>
      <c r="N46" s="2"/>
      <c r="O46" s="10"/>
      <c r="P46" s="10"/>
      <c r="Q46" s="10"/>
      <c r="R46" s="10"/>
      <c r="S46" s="10"/>
      <c r="T46" s="10"/>
      <c r="U46" s="10"/>
      <c r="V46" s="10"/>
      <c r="W46" s="10"/>
      <c r="X46" s="10"/>
      <c r="Y46" s="10"/>
      <c r="Z46" s="10"/>
      <c r="AA46" s="10"/>
      <c r="AB46" s="10"/>
      <c r="AC46" s="10"/>
      <c r="AD46" s="10"/>
    </row>
    <row r="47" spans="1:30">
      <c r="A47" s="2"/>
      <c r="B47" s="2"/>
      <c r="C47" s="2"/>
      <c r="D47" s="2"/>
      <c r="E47" s="2"/>
      <c r="F47" s="2"/>
      <c r="G47" s="2"/>
      <c r="H47" s="2"/>
      <c r="I47" s="2"/>
      <c r="J47" s="2"/>
      <c r="K47" s="2"/>
      <c r="L47" s="2"/>
      <c r="M47" s="2"/>
      <c r="N47" s="2"/>
      <c r="O47" s="10"/>
      <c r="P47" s="10"/>
      <c r="Q47" s="10"/>
      <c r="R47" s="10"/>
      <c r="S47" s="10"/>
      <c r="T47" s="10"/>
      <c r="U47" s="10"/>
      <c r="V47" s="10"/>
      <c r="W47" s="10"/>
      <c r="X47" s="10"/>
      <c r="Y47" s="10"/>
      <c r="Z47" s="10"/>
      <c r="AA47" s="10"/>
      <c r="AB47" s="10"/>
      <c r="AC47" s="10"/>
      <c r="AD47" s="10"/>
    </row>
    <row r="48" spans="1:30">
      <c r="A48" s="2"/>
      <c r="B48" s="2"/>
      <c r="C48" s="2"/>
      <c r="D48" s="2"/>
      <c r="E48" s="2"/>
      <c r="F48" s="2"/>
      <c r="G48" s="2"/>
      <c r="H48" s="2"/>
      <c r="I48" s="2"/>
      <c r="J48" s="2"/>
      <c r="K48" s="2"/>
      <c r="L48" s="2"/>
      <c r="M48" s="2"/>
      <c r="N48" s="2"/>
      <c r="O48" s="10"/>
      <c r="P48" s="10"/>
      <c r="Q48" s="10"/>
      <c r="R48" s="10"/>
      <c r="S48" s="10"/>
      <c r="T48" s="10"/>
      <c r="U48" s="10"/>
      <c r="V48" s="10"/>
      <c r="W48" s="10"/>
      <c r="X48" s="10"/>
      <c r="Y48" s="10"/>
      <c r="Z48" s="10"/>
      <c r="AA48" s="10"/>
      <c r="AB48" s="10"/>
      <c r="AC48" s="10"/>
      <c r="AD48" s="10"/>
    </row>
    <row r="49" spans="1:30">
      <c r="A49" s="2"/>
      <c r="B49" s="2"/>
      <c r="C49" s="2"/>
      <c r="D49" s="2"/>
      <c r="E49" s="2"/>
      <c r="F49" s="2"/>
      <c r="G49" s="2"/>
      <c r="H49" s="2"/>
      <c r="I49" s="2"/>
      <c r="J49" s="2"/>
      <c r="K49" s="2"/>
      <c r="L49" s="2"/>
      <c r="M49" s="2"/>
      <c r="N49" s="2"/>
      <c r="O49" s="10"/>
      <c r="P49" s="10"/>
      <c r="Q49" s="10"/>
      <c r="R49" s="10"/>
      <c r="S49" s="10"/>
      <c r="T49" s="10"/>
      <c r="U49" s="10"/>
      <c r="V49" s="10"/>
      <c r="W49" s="10"/>
      <c r="X49" s="10"/>
      <c r="Y49" s="10"/>
      <c r="Z49" s="10"/>
      <c r="AA49" s="10"/>
      <c r="AB49" s="10"/>
      <c r="AC49" s="10"/>
      <c r="AD49" s="10"/>
    </row>
    <row r="50" spans="1:30">
      <c r="A50" s="2"/>
      <c r="B50" s="2"/>
      <c r="C50" s="2"/>
      <c r="D50" s="2"/>
      <c r="E50" s="2"/>
      <c r="F50" s="2"/>
      <c r="G50" s="2"/>
      <c r="H50" s="2"/>
      <c r="I50" s="2"/>
      <c r="J50" s="2"/>
      <c r="K50" s="2"/>
      <c r="L50" s="2"/>
      <c r="M50" s="2"/>
      <c r="N50" s="2"/>
      <c r="O50" s="10"/>
      <c r="P50" s="10"/>
      <c r="Q50" s="10"/>
      <c r="R50" s="10"/>
      <c r="S50" s="10"/>
      <c r="T50" s="10"/>
      <c r="U50" s="10"/>
      <c r="V50" s="10"/>
      <c r="W50" s="10"/>
      <c r="X50" s="10"/>
      <c r="Y50" s="10"/>
      <c r="Z50" s="10"/>
      <c r="AA50" s="10"/>
      <c r="AB50" s="10"/>
      <c r="AC50" s="10"/>
      <c r="AD50" s="10"/>
    </row>
    <row r="51" spans="1:30">
      <c r="A51" s="2"/>
      <c r="B51" s="2"/>
      <c r="C51" s="2"/>
      <c r="D51" s="2"/>
      <c r="E51" s="2"/>
      <c r="F51" s="2"/>
      <c r="G51" s="2"/>
      <c r="H51" s="2"/>
      <c r="I51" s="2"/>
      <c r="J51" s="2"/>
      <c r="K51" s="2"/>
      <c r="L51" s="2"/>
      <c r="M51" s="2"/>
      <c r="N51" s="2"/>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xr:uid="{00000000-0002-0000-0500-000000000000}">
          <x14:formula1>
            <xm:f>'Dropdown lists'!$D$2:$D$6</xm:f>
          </x14:formula1>
          <xm:sqref>F2:F51</xm:sqref>
        </x14:dataValidation>
        <x14:dataValidation type="list" xr:uid="{00000000-0002-0000-0500-000001000000}">
          <x14:formula1>
            <xm:f>'Dropdown lists'!$E$2:$E$6</xm:f>
          </x14:formula1>
          <xm:sqref>I2:I51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20"/>
  <sheetViews>
    <sheetView workbookViewId="0"/>
  </sheetViews>
  <sheetFormatPr defaultRowHeight="13.8"/>
  <cols>
    <col min="1" max="3" width="24" customWidth="1"/>
    <col min="4" max="9" width="18" customWidth="1"/>
    <col min="10" max="10" width="45" customWidth="1"/>
    <col min="11" max="11" width="24" customWidth="1"/>
    <col min="12" max="13" width="18" customWidth="1"/>
    <col min="14" max="14" width="24" customWidth="1"/>
  </cols>
  <sheetData>
    <row r="1" spans="1:30" ht="30" customHeight="1">
      <c r="A1" s="11" t="s">
        <v>180</v>
      </c>
      <c r="B1" s="11" t="s">
        <v>181</v>
      </c>
      <c r="C1" s="11" t="s">
        <v>182</v>
      </c>
      <c r="D1" s="11" t="s">
        <v>183</v>
      </c>
      <c r="E1" s="11" t="s">
        <v>184</v>
      </c>
      <c r="F1" s="11" t="s">
        <v>185</v>
      </c>
      <c r="G1" s="11" t="s">
        <v>186</v>
      </c>
      <c r="H1" s="11" t="s">
        <v>187</v>
      </c>
      <c r="I1" s="11" t="s">
        <v>188</v>
      </c>
      <c r="J1" s="11" t="s">
        <v>189</v>
      </c>
      <c r="K1" s="11" t="s">
        <v>83</v>
      </c>
      <c r="L1" s="11" t="s">
        <v>190</v>
      </c>
      <c r="M1" s="11" t="s">
        <v>191</v>
      </c>
      <c r="N1" s="11" t="s">
        <v>42</v>
      </c>
      <c r="O1" s="10"/>
      <c r="P1" s="10"/>
      <c r="Q1" s="10"/>
      <c r="R1" s="10"/>
      <c r="S1" s="10"/>
      <c r="T1" s="10"/>
      <c r="U1" s="10"/>
      <c r="V1" s="10"/>
      <c r="W1" s="10"/>
      <c r="X1" s="10"/>
      <c r="Y1" s="10"/>
      <c r="Z1" s="10"/>
      <c r="AA1" s="10"/>
      <c r="AB1" s="10"/>
      <c r="AC1" s="10"/>
      <c r="AD1" s="10"/>
    </row>
    <row r="2" spans="1:30" ht="27.6">
      <c r="A2" s="4">
        <v>46204</v>
      </c>
      <c r="B2" s="2" t="s">
        <v>192</v>
      </c>
      <c r="C2" s="2" t="s">
        <v>99</v>
      </c>
      <c r="D2" s="2">
        <v>12</v>
      </c>
      <c r="E2" s="2">
        <v>2</v>
      </c>
      <c r="F2" s="2">
        <v>1</v>
      </c>
      <c r="G2" s="2" t="s">
        <v>193</v>
      </c>
      <c r="H2" s="2" t="s">
        <v>194</v>
      </c>
      <c r="I2" s="2" t="s">
        <v>195</v>
      </c>
      <c r="J2" s="2" t="s">
        <v>196</v>
      </c>
      <c r="K2" s="2" t="s">
        <v>99</v>
      </c>
      <c r="L2" s="4">
        <v>46218</v>
      </c>
      <c r="M2" s="2" t="s">
        <v>197</v>
      </c>
      <c r="N2" s="2" t="s">
        <v>142</v>
      </c>
      <c r="O2" s="10"/>
      <c r="P2" s="10"/>
      <c r="Q2" s="10"/>
      <c r="R2" s="10"/>
      <c r="S2" s="10"/>
      <c r="T2" s="10"/>
      <c r="U2" s="10"/>
      <c r="V2" s="10"/>
      <c r="W2" s="10"/>
      <c r="X2" s="10"/>
      <c r="Y2" s="10"/>
      <c r="Z2" s="10"/>
      <c r="AA2" s="10"/>
      <c r="AB2" s="10"/>
      <c r="AC2" s="10"/>
      <c r="AD2" s="10"/>
    </row>
    <row r="3" spans="1:30">
      <c r="A3" s="4"/>
      <c r="B3" s="2"/>
      <c r="C3" s="2"/>
      <c r="D3" s="2"/>
      <c r="E3" s="2"/>
      <c r="F3" s="2"/>
      <c r="G3" s="2"/>
      <c r="H3" s="2"/>
      <c r="I3" s="2"/>
      <c r="J3" s="2"/>
      <c r="K3" s="2"/>
      <c r="L3" s="4"/>
      <c r="M3" s="2"/>
      <c r="N3" s="2"/>
      <c r="O3" s="10"/>
      <c r="P3" s="10"/>
      <c r="Q3" s="10"/>
      <c r="R3" s="10"/>
      <c r="S3" s="10"/>
      <c r="T3" s="10"/>
      <c r="U3" s="10"/>
      <c r="V3" s="10"/>
      <c r="W3" s="10"/>
      <c r="X3" s="10"/>
      <c r="Y3" s="10"/>
      <c r="Z3" s="10"/>
      <c r="AA3" s="10"/>
      <c r="AB3" s="10"/>
      <c r="AC3" s="10"/>
      <c r="AD3" s="10"/>
    </row>
    <row r="4" spans="1:30">
      <c r="A4" s="4"/>
      <c r="B4" s="2"/>
      <c r="C4" s="2"/>
      <c r="D4" s="2"/>
      <c r="E4" s="2"/>
      <c r="F4" s="2"/>
      <c r="G4" s="2"/>
      <c r="H4" s="2"/>
      <c r="I4" s="2"/>
      <c r="J4" s="2"/>
      <c r="K4" s="2"/>
      <c r="L4" s="4"/>
      <c r="M4" s="2"/>
      <c r="N4" s="2"/>
      <c r="O4" s="10"/>
      <c r="P4" s="10"/>
      <c r="Q4" s="10"/>
      <c r="R4" s="10"/>
      <c r="S4" s="10"/>
      <c r="T4" s="10"/>
      <c r="U4" s="10"/>
      <c r="V4" s="10"/>
      <c r="W4" s="10"/>
      <c r="X4" s="10"/>
      <c r="Y4" s="10"/>
      <c r="Z4" s="10"/>
      <c r="AA4" s="10"/>
      <c r="AB4" s="10"/>
      <c r="AC4" s="10"/>
      <c r="AD4" s="10"/>
    </row>
    <row r="5" spans="1:30">
      <c r="A5" s="4"/>
      <c r="B5" s="2"/>
      <c r="C5" s="2"/>
      <c r="D5" s="2"/>
      <c r="E5" s="2"/>
      <c r="F5" s="2"/>
      <c r="G5" s="2"/>
      <c r="H5" s="2"/>
      <c r="I5" s="2"/>
      <c r="J5" s="2"/>
      <c r="K5" s="2"/>
      <c r="L5" s="4"/>
      <c r="M5" s="2"/>
      <c r="N5" s="2"/>
      <c r="O5" s="10"/>
      <c r="P5" s="10"/>
      <c r="Q5" s="10"/>
      <c r="R5" s="10"/>
      <c r="S5" s="10"/>
      <c r="T5" s="10"/>
      <c r="U5" s="10"/>
      <c r="V5" s="10"/>
      <c r="W5" s="10"/>
      <c r="X5" s="10"/>
      <c r="Y5" s="10"/>
      <c r="Z5" s="10"/>
      <c r="AA5" s="10"/>
      <c r="AB5" s="10"/>
      <c r="AC5" s="10"/>
      <c r="AD5" s="10"/>
    </row>
    <row r="6" spans="1:30">
      <c r="A6" s="4"/>
      <c r="B6" s="2"/>
      <c r="C6" s="2"/>
      <c r="D6" s="2"/>
      <c r="E6" s="2"/>
      <c r="F6" s="2"/>
      <c r="G6" s="2"/>
      <c r="H6" s="2"/>
      <c r="I6" s="2"/>
      <c r="J6" s="2"/>
      <c r="K6" s="2"/>
      <c r="L6" s="4"/>
      <c r="M6" s="2"/>
      <c r="N6" s="2"/>
      <c r="O6" s="10"/>
      <c r="P6" s="10"/>
      <c r="Q6" s="10"/>
      <c r="R6" s="10"/>
      <c r="S6" s="10"/>
      <c r="T6" s="10"/>
      <c r="U6" s="10"/>
      <c r="V6" s="10"/>
      <c r="W6" s="10"/>
      <c r="X6" s="10"/>
      <c r="Y6" s="10"/>
      <c r="Z6" s="10"/>
      <c r="AA6" s="10"/>
      <c r="AB6" s="10"/>
      <c r="AC6" s="10"/>
      <c r="AD6" s="10"/>
    </row>
    <row r="7" spans="1:30">
      <c r="A7" s="4"/>
      <c r="B7" s="2"/>
      <c r="C7" s="2"/>
      <c r="D7" s="2"/>
      <c r="E7" s="2"/>
      <c r="F7" s="2"/>
      <c r="G7" s="2"/>
      <c r="H7" s="2"/>
      <c r="I7" s="2"/>
      <c r="J7" s="2"/>
      <c r="K7" s="2"/>
      <c r="L7" s="4"/>
      <c r="M7" s="2"/>
      <c r="N7" s="2"/>
      <c r="O7" s="10"/>
      <c r="P7" s="10"/>
      <c r="Q7" s="10"/>
      <c r="R7" s="10"/>
      <c r="S7" s="10"/>
      <c r="T7" s="10"/>
      <c r="U7" s="10"/>
      <c r="V7" s="10"/>
      <c r="W7" s="10"/>
      <c r="X7" s="10"/>
      <c r="Y7" s="10"/>
      <c r="Z7" s="10"/>
      <c r="AA7" s="10"/>
      <c r="AB7" s="10"/>
      <c r="AC7" s="10"/>
      <c r="AD7" s="10"/>
    </row>
    <row r="8" spans="1:30">
      <c r="A8" s="4"/>
      <c r="B8" s="2"/>
      <c r="C8" s="2"/>
      <c r="D8" s="2"/>
      <c r="E8" s="2"/>
      <c r="F8" s="2"/>
      <c r="G8" s="2"/>
      <c r="H8" s="2"/>
      <c r="I8" s="2"/>
      <c r="J8" s="2"/>
      <c r="K8" s="2"/>
      <c r="L8" s="4"/>
      <c r="M8" s="2"/>
      <c r="N8" s="2"/>
      <c r="O8" s="10"/>
      <c r="P8" s="10"/>
      <c r="Q8" s="10"/>
      <c r="R8" s="10"/>
      <c r="S8" s="10"/>
      <c r="T8" s="10"/>
      <c r="U8" s="10"/>
      <c r="V8" s="10"/>
      <c r="W8" s="10"/>
      <c r="X8" s="10"/>
      <c r="Y8" s="10"/>
      <c r="Z8" s="10"/>
      <c r="AA8" s="10"/>
      <c r="AB8" s="10"/>
      <c r="AC8" s="10"/>
      <c r="AD8" s="10"/>
    </row>
    <row r="9" spans="1:30">
      <c r="A9" s="4"/>
      <c r="B9" s="2"/>
      <c r="C9" s="2"/>
      <c r="D9" s="2"/>
      <c r="E9" s="2"/>
      <c r="F9" s="2"/>
      <c r="G9" s="2"/>
      <c r="H9" s="2"/>
      <c r="I9" s="2"/>
      <c r="J9" s="2"/>
      <c r="K9" s="2"/>
      <c r="L9" s="4"/>
      <c r="M9" s="2"/>
      <c r="N9" s="2"/>
      <c r="O9" s="10"/>
      <c r="P9" s="10"/>
      <c r="Q9" s="10"/>
      <c r="R9" s="10"/>
      <c r="S9" s="10"/>
      <c r="T9" s="10"/>
      <c r="U9" s="10"/>
      <c r="V9" s="10"/>
      <c r="W9" s="10"/>
      <c r="X9" s="10"/>
      <c r="Y9" s="10"/>
      <c r="Z9" s="10"/>
      <c r="AA9" s="10"/>
      <c r="AB9" s="10"/>
      <c r="AC9" s="10"/>
      <c r="AD9" s="10"/>
    </row>
    <row r="10" spans="1:30">
      <c r="A10" s="4"/>
      <c r="B10" s="2"/>
      <c r="C10" s="2"/>
      <c r="D10" s="2"/>
      <c r="E10" s="2"/>
      <c r="F10" s="2"/>
      <c r="G10" s="2"/>
      <c r="H10" s="2"/>
      <c r="I10" s="2"/>
      <c r="J10" s="2"/>
      <c r="K10" s="2"/>
      <c r="L10" s="4"/>
      <c r="M10" s="2"/>
      <c r="N10" s="2"/>
      <c r="O10" s="10"/>
      <c r="P10" s="10"/>
      <c r="Q10" s="10"/>
      <c r="R10" s="10"/>
      <c r="S10" s="10"/>
      <c r="T10" s="10"/>
      <c r="U10" s="10"/>
      <c r="V10" s="10"/>
      <c r="W10" s="10"/>
      <c r="X10" s="10"/>
      <c r="Y10" s="10"/>
      <c r="Z10" s="10"/>
      <c r="AA10" s="10"/>
      <c r="AB10" s="10"/>
      <c r="AC10" s="10"/>
      <c r="AD10" s="10"/>
    </row>
    <row r="11" spans="1:30">
      <c r="A11" s="4"/>
      <c r="B11" s="2"/>
      <c r="C11" s="2"/>
      <c r="D11" s="2"/>
      <c r="E11" s="2"/>
      <c r="F11" s="2"/>
      <c r="G11" s="2"/>
      <c r="H11" s="2"/>
      <c r="I11" s="2"/>
      <c r="J11" s="2"/>
      <c r="K11" s="2"/>
      <c r="L11" s="4"/>
      <c r="M11" s="2"/>
      <c r="N11" s="2"/>
      <c r="O11" s="10"/>
      <c r="P11" s="10"/>
      <c r="Q11" s="10"/>
      <c r="R11" s="10"/>
      <c r="S11" s="10"/>
      <c r="T11" s="10"/>
      <c r="U11" s="10"/>
      <c r="V11" s="10"/>
      <c r="W11" s="10"/>
      <c r="X11" s="10"/>
      <c r="Y11" s="10"/>
      <c r="Z11" s="10"/>
      <c r="AA11" s="10"/>
      <c r="AB11" s="10"/>
      <c r="AC11" s="10"/>
      <c r="AD11" s="10"/>
    </row>
    <row r="12" spans="1:30">
      <c r="A12" s="4"/>
      <c r="B12" s="2"/>
      <c r="C12" s="2"/>
      <c r="D12" s="2"/>
      <c r="E12" s="2"/>
      <c r="F12" s="2"/>
      <c r="G12" s="2"/>
      <c r="H12" s="2"/>
      <c r="I12" s="2"/>
      <c r="J12" s="2"/>
      <c r="K12" s="2"/>
      <c r="L12" s="4"/>
      <c r="M12" s="2"/>
      <c r="N12" s="2"/>
      <c r="O12" s="10"/>
      <c r="P12" s="10"/>
      <c r="Q12" s="10"/>
      <c r="R12" s="10"/>
      <c r="S12" s="10"/>
      <c r="T12" s="10"/>
      <c r="U12" s="10"/>
      <c r="V12" s="10"/>
      <c r="W12" s="10"/>
      <c r="X12" s="10"/>
      <c r="Y12" s="10"/>
      <c r="Z12" s="10"/>
      <c r="AA12" s="10"/>
      <c r="AB12" s="10"/>
      <c r="AC12" s="10"/>
      <c r="AD12" s="10"/>
    </row>
    <row r="13" spans="1:30">
      <c r="A13" s="4"/>
      <c r="B13" s="2"/>
      <c r="C13" s="2"/>
      <c r="D13" s="2"/>
      <c r="E13" s="2"/>
      <c r="F13" s="2"/>
      <c r="G13" s="2"/>
      <c r="H13" s="2"/>
      <c r="I13" s="2"/>
      <c r="J13" s="2"/>
      <c r="K13" s="2"/>
      <c r="L13" s="4"/>
      <c r="M13" s="2"/>
      <c r="N13" s="2"/>
      <c r="O13" s="10"/>
      <c r="P13" s="10"/>
      <c r="Q13" s="10"/>
      <c r="R13" s="10"/>
      <c r="S13" s="10"/>
      <c r="T13" s="10"/>
      <c r="U13" s="10"/>
      <c r="V13" s="10"/>
      <c r="W13" s="10"/>
      <c r="X13" s="10"/>
      <c r="Y13" s="10"/>
      <c r="Z13" s="10"/>
      <c r="AA13" s="10"/>
      <c r="AB13" s="10"/>
      <c r="AC13" s="10"/>
      <c r="AD13" s="10"/>
    </row>
    <row r="14" spans="1:30">
      <c r="A14" s="4"/>
      <c r="B14" s="2"/>
      <c r="C14" s="2"/>
      <c r="D14" s="2"/>
      <c r="E14" s="2"/>
      <c r="F14" s="2"/>
      <c r="G14" s="2"/>
      <c r="H14" s="2"/>
      <c r="I14" s="2"/>
      <c r="J14" s="2"/>
      <c r="K14" s="2"/>
      <c r="L14" s="4"/>
      <c r="M14" s="2"/>
      <c r="N14" s="2"/>
      <c r="O14" s="10"/>
      <c r="P14" s="10"/>
      <c r="Q14" s="10"/>
      <c r="R14" s="10"/>
      <c r="S14" s="10"/>
      <c r="T14" s="10"/>
      <c r="U14" s="10"/>
      <c r="V14" s="10"/>
      <c r="W14" s="10"/>
      <c r="X14" s="10"/>
      <c r="Y14" s="10"/>
      <c r="Z14" s="10"/>
      <c r="AA14" s="10"/>
      <c r="AB14" s="10"/>
      <c r="AC14" s="10"/>
      <c r="AD14" s="10"/>
    </row>
    <row r="15" spans="1:30">
      <c r="A15" s="4"/>
      <c r="B15" s="2"/>
      <c r="C15" s="2"/>
      <c r="D15" s="2"/>
      <c r="E15" s="2"/>
      <c r="F15" s="2"/>
      <c r="G15" s="2"/>
      <c r="H15" s="2"/>
      <c r="I15" s="2"/>
      <c r="J15" s="2"/>
      <c r="K15" s="2"/>
      <c r="L15" s="4"/>
      <c r="M15" s="2"/>
      <c r="N15" s="2"/>
      <c r="O15" s="10"/>
      <c r="P15" s="10"/>
      <c r="Q15" s="10"/>
      <c r="R15" s="10"/>
      <c r="S15" s="10"/>
      <c r="T15" s="10"/>
      <c r="U15" s="10"/>
      <c r="V15" s="10"/>
      <c r="W15" s="10"/>
      <c r="X15" s="10"/>
      <c r="Y15" s="10"/>
      <c r="Z15" s="10"/>
      <c r="AA15" s="10"/>
      <c r="AB15" s="10"/>
      <c r="AC15" s="10"/>
      <c r="AD15" s="10"/>
    </row>
    <row r="16" spans="1:30">
      <c r="A16" s="4"/>
      <c r="B16" s="2"/>
      <c r="C16" s="2"/>
      <c r="D16" s="2"/>
      <c r="E16" s="2"/>
      <c r="F16" s="2"/>
      <c r="G16" s="2"/>
      <c r="H16" s="2"/>
      <c r="I16" s="2"/>
      <c r="J16" s="2"/>
      <c r="K16" s="2"/>
      <c r="L16" s="4"/>
      <c r="M16" s="2"/>
      <c r="N16" s="2"/>
      <c r="O16" s="10"/>
      <c r="P16" s="10"/>
      <c r="Q16" s="10"/>
      <c r="R16" s="10"/>
      <c r="S16" s="10"/>
      <c r="T16" s="10"/>
      <c r="U16" s="10"/>
      <c r="V16" s="10"/>
      <c r="W16" s="10"/>
      <c r="X16" s="10"/>
      <c r="Y16" s="10"/>
      <c r="Z16" s="10"/>
      <c r="AA16" s="10"/>
      <c r="AB16" s="10"/>
      <c r="AC16" s="10"/>
      <c r="AD16" s="10"/>
    </row>
    <row r="17" spans="1:30">
      <c r="A17" s="4"/>
      <c r="B17" s="2"/>
      <c r="C17" s="2"/>
      <c r="D17" s="2"/>
      <c r="E17" s="2"/>
      <c r="F17" s="2"/>
      <c r="G17" s="2"/>
      <c r="H17" s="2"/>
      <c r="I17" s="2"/>
      <c r="J17" s="2"/>
      <c r="K17" s="2"/>
      <c r="L17" s="4"/>
      <c r="M17" s="2"/>
      <c r="N17" s="2"/>
      <c r="O17" s="10"/>
      <c r="P17" s="10"/>
      <c r="Q17" s="10"/>
      <c r="R17" s="10"/>
      <c r="S17" s="10"/>
      <c r="T17" s="10"/>
      <c r="U17" s="10"/>
      <c r="V17" s="10"/>
      <c r="W17" s="10"/>
      <c r="X17" s="10"/>
      <c r="Y17" s="10"/>
      <c r="Z17" s="10"/>
      <c r="AA17" s="10"/>
      <c r="AB17" s="10"/>
      <c r="AC17" s="10"/>
      <c r="AD17" s="10"/>
    </row>
    <row r="18" spans="1:30">
      <c r="A18" s="4"/>
      <c r="B18" s="2"/>
      <c r="C18" s="2"/>
      <c r="D18" s="2"/>
      <c r="E18" s="2"/>
      <c r="F18" s="2"/>
      <c r="G18" s="2"/>
      <c r="H18" s="2"/>
      <c r="I18" s="2"/>
      <c r="J18" s="2"/>
      <c r="K18" s="2"/>
      <c r="L18" s="4"/>
      <c r="M18" s="2"/>
      <c r="N18" s="2"/>
      <c r="O18" s="10"/>
      <c r="P18" s="10"/>
      <c r="Q18" s="10"/>
      <c r="R18" s="10"/>
      <c r="S18" s="10"/>
      <c r="T18" s="10"/>
      <c r="U18" s="10"/>
      <c r="V18" s="10"/>
      <c r="W18" s="10"/>
      <c r="X18" s="10"/>
      <c r="Y18" s="10"/>
      <c r="Z18" s="10"/>
      <c r="AA18" s="10"/>
      <c r="AB18" s="10"/>
      <c r="AC18" s="10"/>
      <c r="AD18" s="10"/>
    </row>
    <row r="19" spans="1:30">
      <c r="A19" s="4"/>
      <c r="B19" s="2"/>
      <c r="C19" s="2"/>
      <c r="D19" s="2"/>
      <c r="E19" s="2"/>
      <c r="F19" s="2"/>
      <c r="G19" s="2"/>
      <c r="H19" s="2"/>
      <c r="I19" s="2"/>
      <c r="J19" s="2"/>
      <c r="K19" s="2"/>
      <c r="L19" s="4"/>
      <c r="M19" s="2"/>
      <c r="N19" s="2"/>
      <c r="O19" s="10"/>
      <c r="P19" s="10"/>
      <c r="Q19" s="10"/>
      <c r="R19" s="10"/>
      <c r="S19" s="10"/>
      <c r="T19" s="10"/>
      <c r="U19" s="10"/>
      <c r="V19" s="10"/>
      <c r="W19" s="10"/>
      <c r="X19" s="10"/>
      <c r="Y19" s="10"/>
      <c r="Z19" s="10"/>
      <c r="AA19" s="10"/>
      <c r="AB19" s="10"/>
      <c r="AC19" s="10"/>
      <c r="AD19" s="10"/>
    </row>
    <row r="20" spans="1:30">
      <c r="A20" s="4"/>
      <c r="B20" s="2"/>
      <c r="C20" s="2"/>
      <c r="D20" s="2"/>
      <c r="E20" s="2"/>
      <c r="F20" s="2"/>
      <c r="G20" s="2"/>
      <c r="H20" s="2"/>
      <c r="I20" s="2"/>
      <c r="J20" s="2"/>
      <c r="K20" s="2"/>
      <c r="L20" s="4"/>
      <c r="M20" s="2"/>
      <c r="N20" s="2"/>
      <c r="O20" s="10"/>
      <c r="P20" s="10"/>
      <c r="Q20" s="10"/>
      <c r="R20" s="10"/>
      <c r="S20" s="10"/>
      <c r="T20" s="10"/>
      <c r="U20" s="10"/>
      <c r="V20" s="10"/>
      <c r="W20" s="10"/>
      <c r="X20" s="10"/>
      <c r="Y20" s="10"/>
      <c r="Z20" s="10"/>
      <c r="AA20" s="10"/>
      <c r="AB20" s="10"/>
      <c r="AC20" s="10"/>
      <c r="AD20" s="10"/>
    </row>
    <row r="21" spans="1:30">
      <c r="A21" s="4"/>
      <c r="B21" s="2"/>
      <c r="C21" s="2"/>
      <c r="D21" s="2"/>
      <c r="E21" s="2"/>
      <c r="F21" s="2"/>
      <c r="G21" s="2"/>
      <c r="H21" s="2"/>
      <c r="I21" s="2"/>
      <c r="J21" s="2"/>
      <c r="K21" s="2"/>
      <c r="L21" s="4"/>
      <c r="M21" s="2"/>
      <c r="N21" s="2"/>
      <c r="O21" s="10"/>
      <c r="P21" s="10"/>
      <c r="Q21" s="10"/>
      <c r="R21" s="10"/>
      <c r="S21" s="10"/>
      <c r="T21" s="10"/>
      <c r="U21" s="10"/>
      <c r="V21" s="10"/>
      <c r="W21" s="10"/>
      <c r="X21" s="10"/>
      <c r="Y21" s="10"/>
      <c r="Z21" s="10"/>
      <c r="AA21" s="10"/>
      <c r="AB21" s="10"/>
      <c r="AC21" s="10"/>
      <c r="AD21" s="10"/>
    </row>
    <row r="22" spans="1:30">
      <c r="A22" s="4"/>
      <c r="B22" s="2"/>
      <c r="C22" s="2"/>
      <c r="D22" s="2"/>
      <c r="E22" s="2"/>
      <c r="F22" s="2"/>
      <c r="G22" s="2"/>
      <c r="H22" s="2"/>
      <c r="I22" s="2"/>
      <c r="J22" s="2"/>
      <c r="K22" s="2"/>
      <c r="L22" s="4"/>
      <c r="M22" s="2"/>
      <c r="N22" s="2"/>
      <c r="O22" s="10"/>
      <c r="P22" s="10"/>
      <c r="Q22" s="10"/>
      <c r="R22" s="10"/>
      <c r="S22" s="10"/>
      <c r="T22" s="10"/>
      <c r="U22" s="10"/>
      <c r="V22" s="10"/>
      <c r="W22" s="10"/>
      <c r="X22" s="10"/>
      <c r="Y22" s="10"/>
      <c r="Z22" s="10"/>
      <c r="AA22" s="10"/>
      <c r="AB22" s="10"/>
      <c r="AC22" s="10"/>
      <c r="AD22" s="10"/>
    </row>
    <row r="23" spans="1:30">
      <c r="A23" s="4"/>
      <c r="B23" s="2"/>
      <c r="C23" s="2"/>
      <c r="D23" s="2"/>
      <c r="E23" s="2"/>
      <c r="F23" s="2"/>
      <c r="G23" s="2"/>
      <c r="H23" s="2"/>
      <c r="I23" s="2"/>
      <c r="J23" s="2"/>
      <c r="K23" s="2"/>
      <c r="L23" s="4"/>
      <c r="M23" s="2"/>
      <c r="N23" s="2"/>
      <c r="O23" s="10"/>
      <c r="P23" s="10"/>
      <c r="Q23" s="10"/>
      <c r="R23" s="10"/>
      <c r="S23" s="10"/>
      <c r="T23" s="10"/>
      <c r="U23" s="10"/>
      <c r="V23" s="10"/>
      <c r="W23" s="10"/>
      <c r="X23" s="10"/>
      <c r="Y23" s="10"/>
      <c r="Z23" s="10"/>
      <c r="AA23" s="10"/>
      <c r="AB23" s="10"/>
      <c r="AC23" s="10"/>
      <c r="AD23" s="10"/>
    </row>
    <row r="24" spans="1:30">
      <c r="A24" s="4"/>
      <c r="B24" s="2"/>
      <c r="C24" s="2"/>
      <c r="D24" s="2"/>
      <c r="E24" s="2"/>
      <c r="F24" s="2"/>
      <c r="G24" s="2"/>
      <c r="H24" s="2"/>
      <c r="I24" s="2"/>
      <c r="J24" s="2"/>
      <c r="K24" s="2"/>
      <c r="L24" s="4"/>
      <c r="M24" s="2"/>
      <c r="N24" s="2"/>
      <c r="O24" s="10"/>
      <c r="P24" s="10"/>
      <c r="Q24" s="10"/>
      <c r="R24" s="10"/>
      <c r="S24" s="10"/>
      <c r="T24" s="10"/>
      <c r="U24" s="10"/>
      <c r="V24" s="10"/>
      <c r="W24" s="10"/>
      <c r="X24" s="10"/>
      <c r="Y24" s="10"/>
      <c r="Z24" s="10"/>
      <c r="AA24" s="10"/>
      <c r="AB24" s="10"/>
      <c r="AC24" s="10"/>
      <c r="AD24" s="10"/>
    </row>
    <row r="25" spans="1:30">
      <c r="A25" s="4"/>
      <c r="B25" s="2"/>
      <c r="C25" s="2"/>
      <c r="D25" s="2"/>
      <c r="E25" s="2"/>
      <c r="F25" s="2"/>
      <c r="G25" s="2"/>
      <c r="H25" s="2"/>
      <c r="I25" s="2"/>
      <c r="J25" s="2"/>
      <c r="K25" s="2"/>
      <c r="L25" s="4"/>
      <c r="M25" s="2"/>
      <c r="N25" s="2"/>
      <c r="O25" s="10"/>
      <c r="P25" s="10"/>
      <c r="Q25" s="10"/>
      <c r="R25" s="10"/>
      <c r="S25" s="10"/>
      <c r="T25" s="10"/>
      <c r="U25" s="10"/>
      <c r="V25" s="10"/>
      <c r="W25" s="10"/>
      <c r="X25" s="10"/>
      <c r="Y25" s="10"/>
      <c r="Z25" s="10"/>
      <c r="AA25" s="10"/>
      <c r="AB25" s="10"/>
      <c r="AC25" s="10"/>
      <c r="AD25" s="10"/>
    </row>
    <row r="26" spans="1:30">
      <c r="A26" s="4"/>
      <c r="B26" s="2"/>
      <c r="C26" s="2"/>
      <c r="D26" s="2"/>
      <c r="E26" s="2"/>
      <c r="F26" s="2"/>
      <c r="G26" s="2"/>
      <c r="H26" s="2"/>
      <c r="I26" s="2"/>
      <c r="J26" s="2"/>
      <c r="K26" s="2"/>
      <c r="L26" s="4"/>
      <c r="M26" s="2"/>
      <c r="N26" s="2"/>
      <c r="O26" s="10"/>
      <c r="P26" s="10"/>
      <c r="Q26" s="10"/>
      <c r="R26" s="10"/>
      <c r="S26" s="10"/>
      <c r="T26" s="10"/>
      <c r="U26" s="10"/>
      <c r="V26" s="10"/>
      <c r="W26" s="10"/>
      <c r="X26" s="10"/>
      <c r="Y26" s="10"/>
      <c r="Z26" s="10"/>
      <c r="AA26" s="10"/>
      <c r="AB26" s="10"/>
      <c r="AC26" s="10"/>
      <c r="AD26" s="10"/>
    </row>
    <row r="27" spans="1:30">
      <c r="A27" s="4"/>
      <c r="B27" s="2"/>
      <c r="C27" s="2"/>
      <c r="D27" s="2"/>
      <c r="E27" s="2"/>
      <c r="F27" s="2"/>
      <c r="G27" s="2"/>
      <c r="H27" s="2"/>
      <c r="I27" s="2"/>
      <c r="J27" s="2"/>
      <c r="K27" s="2"/>
      <c r="L27" s="4"/>
      <c r="M27" s="2"/>
      <c r="N27" s="2"/>
      <c r="O27" s="10"/>
      <c r="P27" s="10"/>
      <c r="Q27" s="10"/>
      <c r="R27" s="10"/>
      <c r="S27" s="10"/>
      <c r="T27" s="10"/>
      <c r="U27" s="10"/>
      <c r="V27" s="10"/>
      <c r="W27" s="10"/>
      <c r="X27" s="10"/>
      <c r="Y27" s="10"/>
      <c r="Z27" s="10"/>
      <c r="AA27" s="10"/>
      <c r="AB27" s="10"/>
      <c r="AC27" s="10"/>
      <c r="AD27" s="10"/>
    </row>
    <row r="28" spans="1:30">
      <c r="A28" s="4"/>
      <c r="B28" s="2"/>
      <c r="C28" s="2"/>
      <c r="D28" s="2"/>
      <c r="E28" s="2"/>
      <c r="F28" s="2"/>
      <c r="G28" s="2"/>
      <c r="H28" s="2"/>
      <c r="I28" s="2"/>
      <c r="J28" s="2"/>
      <c r="K28" s="2"/>
      <c r="L28" s="4"/>
      <c r="M28" s="2"/>
      <c r="N28" s="2"/>
      <c r="O28" s="10"/>
      <c r="P28" s="10"/>
      <c r="Q28" s="10"/>
      <c r="R28" s="10"/>
      <c r="S28" s="10"/>
      <c r="T28" s="10"/>
      <c r="U28" s="10"/>
      <c r="V28" s="10"/>
      <c r="W28" s="10"/>
      <c r="X28" s="10"/>
      <c r="Y28" s="10"/>
      <c r="Z28" s="10"/>
      <c r="AA28" s="10"/>
      <c r="AB28" s="10"/>
      <c r="AC28" s="10"/>
      <c r="AD28" s="10"/>
    </row>
    <row r="29" spans="1:30">
      <c r="A29" s="4"/>
      <c r="B29" s="2"/>
      <c r="C29" s="2"/>
      <c r="D29" s="2"/>
      <c r="E29" s="2"/>
      <c r="F29" s="2"/>
      <c r="G29" s="2"/>
      <c r="H29" s="2"/>
      <c r="I29" s="2"/>
      <c r="J29" s="2"/>
      <c r="K29" s="2"/>
      <c r="L29" s="4"/>
      <c r="M29" s="2"/>
      <c r="N29" s="2"/>
      <c r="O29" s="10"/>
      <c r="P29" s="10"/>
      <c r="Q29" s="10"/>
      <c r="R29" s="10"/>
      <c r="S29" s="10"/>
      <c r="T29" s="10"/>
      <c r="U29" s="10"/>
      <c r="V29" s="10"/>
      <c r="W29" s="10"/>
      <c r="X29" s="10"/>
      <c r="Y29" s="10"/>
      <c r="Z29" s="10"/>
      <c r="AA29" s="10"/>
      <c r="AB29" s="10"/>
      <c r="AC29" s="10"/>
      <c r="AD29" s="10"/>
    </row>
    <row r="30" spans="1:30">
      <c r="A30" s="4"/>
      <c r="B30" s="2"/>
      <c r="C30" s="2"/>
      <c r="D30" s="2"/>
      <c r="E30" s="2"/>
      <c r="F30" s="2"/>
      <c r="G30" s="2"/>
      <c r="H30" s="2"/>
      <c r="I30" s="2"/>
      <c r="J30" s="2"/>
      <c r="K30" s="2"/>
      <c r="L30" s="4"/>
      <c r="M30" s="2"/>
      <c r="N30" s="2"/>
      <c r="O30" s="10"/>
      <c r="P30" s="10"/>
      <c r="Q30" s="10"/>
      <c r="R30" s="10"/>
      <c r="S30" s="10"/>
      <c r="T30" s="10"/>
      <c r="U30" s="10"/>
      <c r="V30" s="10"/>
      <c r="W30" s="10"/>
      <c r="X30" s="10"/>
      <c r="Y30" s="10"/>
      <c r="Z30" s="10"/>
      <c r="AA30" s="10"/>
      <c r="AB30" s="10"/>
      <c r="AC30" s="10"/>
      <c r="AD30" s="10"/>
    </row>
    <row r="31" spans="1:30">
      <c r="A31" s="4"/>
      <c r="B31" s="2"/>
      <c r="C31" s="2"/>
      <c r="D31" s="2"/>
      <c r="E31" s="2"/>
      <c r="F31" s="2"/>
      <c r="G31" s="2"/>
      <c r="H31" s="2"/>
      <c r="I31" s="2"/>
      <c r="J31" s="2"/>
      <c r="K31" s="2"/>
      <c r="L31" s="4"/>
      <c r="M31" s="2"/>
      <c r="N31" s="2"/>
      <c r="O31" s="10"/>
      <c r="P31" s="10"/>
      <c r="Q31" s="10"/>
      <c r="R31" s="10"/>
      <c r="S31" s="10"/>
      <c r="T31" s="10"/>
      <c r="U31" s="10"/>
      <c r="V31" s="10"/>
      <c r="W31" s="10"/>
      <c r="X31" s="10"/>
      <c r="Y31" s="10"/>
      <c r="Z31" s="10"/>
      <c r="AA31" s="10"/>
      <c r="AB31" s="10"/>
      <c r="AC31" s="10"/>
      <c r="AD31" s="10"/>
    </row>
    <row r="32" spans="1:30">
      <c r="A32" s="4"/>
      <c r="B32" s="2"/>
      <c r="C32" s="2"/>
      <c r="D32" s="2"/>
      <c r="E32" s="2"/>
      <c r="F32" s="2"/>
      <c r="G32" s="2"/>
      <c r="H32" s="2"/>
      <c r="I32" s="2"/>
      <c r="J32" s="2"/>
      <c r="K32" s="2"/>
      <c r="L32" s="4"/>
      <c r="M32" s="2"/>
      <c r="N32" s="2"/>
      <c r="O32" s="10"/>
      <c r="P32" s="10"/>
      <c r="Q32" s="10"/>
      <c r="R32" s="10"/>
      <c r="S32" s="10"/>
      <c r="T32" s="10"/>
      <c r="U32" s="10"/>
      <c r="V32" s="10"/>
      <c r="W32" s="10"/>
      <c r="X32" s="10"/>
      <c r="Y32" s="10"/>
      <c r="Z32" s="10"/>
      <c r="AA32" s="10"/>
      <c r="AB32" s="10"/>
      <c r="AC32" s="10"/>
      <c r="AD32" s="10"/>
    </row>
    <row r="33" spans="1:30">
      <c r="A33" s="4"/>
      <c r="B33" s="2"/>
      <c r="C33" s="2"/>
      <c r="D33" s="2"/>
      <c r="E33" s="2"/>
      <c r="F33" s="2"/>
      <c r="G33" s="2"/>
      <c r="H33" s="2"/>
      <c r="I33" s="2"/>
      <c r="J33" s="2"/>
      <c r="K33" s="2"/>
      <c r="L33" s="4"/>
      <c r="M33" s="2"/>
      <c r="N33" s="2"/>
      <c r="O33" s="10"/>
      <c r="P33" s="10"/>
      <c r="Q33" s="10"/>
      <c r="R33" s="10"/>
      <c r="S33" s="10"/>
      <c r="T33" s="10"/>
      <c r="U33" s="10"/>
      <c r="V33" s="10"/>
      <c r="W33" s="10"/>
      <c r="X33" s="10"/>
      <c r="Y33" s="10"/>
      <c r="Z33" s="10"/>
      <c r="AA33" s="10"/>
      <c r="AB33" s="10"/>
      <c r="AC33" s="10"/>
      <c r="AD33" s="10"/>
    </row>
    <row r="34" spans="1:30">
      <c r="A34" s="4"/>
      <c r="B34" s="2"/>
      <c r="C34" s="2"/>
      <c r="D34" s="2"/>
      <c r="E34" s="2"/>
      <c r="F34" s="2"/>
      <c r="G34" s="2"/>
      <c r="H34" s="2"/>
      <c r="I34" s="2"/>
      <c r="J34" s="2"/>
      <c r="K34" s="2"/>
      <c r="L34" s="4"/>
      <c r="M34" s="2"/>
      <c r="N34" s="2"/>
      <c r="O34" s="10"/>
      <c r="P34" s="10"/>
      <c r="Q34" s="10"/>
      <c r="R34" s="10"/>
      <c r="S34" s="10"/>
      <c r="T34" s="10"/>
      <c r="U34" s="10"/>
      <c r="V34" s="10"/>
      <c r="W34" s="10"/>
      <c r="X34" s="10"/>
      <c r="Y34" s="10"/>
      <c r="Z34" s="10"/>
      <c r="AA34" s="10"/>
      <c r="AB34" s="10"/>
      <c r="AC34" s="10"/>
      <c r="AD34" s="10"/>
    </row>
    <row r="35" spans="1:30">
      <c r="A35" s="4"/>
      <c r="B35" s="2"/>
      <c r="C35" s="2"/>
      <c r="D35" s="2"/>
      <c r="E35" s="2"/>
      <c r="F35" s="2"/>
      <c r="G35" s="2"/>
      <c r="H35" s="2"/>
      <c r="I35" s="2"/>
      <c r="J35" s="2"/>
      <c r="K35" s="2"/>
      <c r="L35" s="4"/>
      <c r="M35" s="2"/>
      <c r="N35" s="2"/>
      <c r="O35" s="10"/>
      <c r="P35" s="10"/>
      <c r="Q35" s="10"/>
      <c r="R35" s="10"/>
      <c r="S35" s="10"/>
      <c r="T35" s="10"/>
      <c r="U35" s="10"/>
      <c r="V35" s="10"/>
      <c r="W35" s="10"/>
      <c r="X35" s="10"/>
      <c r="Y35" s="10"/>
      <c r="Z35" s="10"/>
      <c r="AA35" s="10"/>
      <c r="AB35" s="10"/>
      <c r="AC35" s="10"/>
      <c r="AD35" s="10"/>
    </row>
    <row r="36" spans="1:30">
      <c r="A36" s="4"/>
      <c r="B36" s="2"/>
      <c r="C36" s="2"/>
      <c r="D36" s="2"/>
      <c r="E36" s="2"/>
      <c r="F36" s="2"/>
      <c r="G36" s="2"/>
      <c r="H36" s="2"/>
      <c r="I36" s="2"/>
      <c r="J36" s="2"/>
      <c r="K36" s="2"/>
      <c r="L36" s="4"/>
      <c r="M36" s="2"/>
      <c r="N36" s="2"/>
      <c r="O36" s="10"/>
      <c r="P36" s="10"/>
      <c r="Q36" s="10"/>
      <c r="R36" s="10"/>
      <c r="S36" s="10"/>
      <c r="T36" s="10"/>
      <c r="U36" s="10"/>
      <c r="V36" s="10"/>
      <c r="W36" s="10"/>
      <c r="X36" s="10"/>
      <c r="Y36" s="10"/>
      <c r="Z36" s="10"/>
      <c r="AA36" s="10"/>
      <c r="AB36" s="10"/>
      <c r="AC36" s="10"/>
      <c r="AD36" s="10"/>
    </row>
    <row r="37" spans="1:30">
      <c r="A37" s="4"/>
      <c r="B37" s="2"/>
      <c r="C37" s="2"/>
      <c r="D37" s="2"/>
      <c r="E37" s="2"/>
      <c r="F37" s="2"/>
      <c r="G37" s="2"/>
      <c r="H37" s="2"/>
      <c r="I37" s="2"/>
      <c r="J37" s="2"/>
      <c r="K37" s="2"/>
      <c r="L37" s="4"/>
      <c r="M37" s="2"/>
      <c r="N37" s="2"/>
      <c r="O37" s="10"/>
      <c r="P37" s="10"/>
      <c r="Q37" s="10"/>
      <c r="R37" s="10"/>
      <c r="S37" s="10"/>
      <c r="T37" s="10"/>
      <c r="U37" s="10"/>
      <c r="V37" s="10"/>
      <c r="W37" s="10"/>
      <c r="X37" s="10"/>
      <c r="Y37" s="10"/>
      <c r="Z37" s="10"/>
      <c r="AA37" s="10"/>
      <c r="AB37" s="10"/>
      <c r="AC37" s="10"/>
      <c r="AD37" s="10"/>
    </row>
    <row r="38" spans="1:30">
      <c r="A38" s="4"/>
      <c r="B38" s="2"/>
      <c r="C38" s="2"/>
      <c r="D38" s="2"/>
      <c r="E38" s="2"/>
      <c r="F38" s="2"/>
      <c r="G38" s="2"/>
      <c r="H38" s="2"/>
      <c r="I38" s="2"/>
      <c r="J38" s="2"/>
      <c r="K38" s="2"/>
      <c r="L38" s="4"/>
      <c r="M38" s="2"/>
      <c r="N38" s="2"/>
      <c r="O38" s="10"/>
      <c r="P38" s="10"/>
      <c r="Q38" s="10"/>
      <c r="R38" s="10"/>
      <c r="S38" s="10"/>
      <c r="T38" s="10"/>
      <c r="U38" s="10"/>
      <c r="V38" s="10"/>
      <c r="W38" s="10"/>
      <c r="X38" s="10"/>
      <c r="Y38" s="10"/>
      <c r="Z38" s="10"/>
      <c r="AA38" s="10"/>
      <c r="AB38" s="10"/>
      <c r="AC38" s="10"/>
      <c r="AD38" s="10"/>
    </row>
    <row r="39" spans="1:30">
      <c r="A39" s="4"/>
      <c r="B39" s="2"/>
      <c r="C39" s="2"/>
      <c r="D39" s="2"/>
      <c r="E39" s="2"/>
      <c r="F39" s="2"/>
      <c r="G39" s="2"/>
      <c r="H39" s="2"/>
      <c r="I39" s="2"/>
      <c r="J39" s="2"/>
      <c r="K39" s="2"/>
      <c r="L39" s="4"/>
      <c r="M39" s="2"/>
      <c r="N39" s="2"/>
      <c r="O39" s="10"/>
      <c r="P39" s="10"/>
      <c r="Q39" s="10"/>
      <c r="R39" s="10"/>
      <c r="S39" s="10"/>
      <c r="T39" s="10"/>
      <c r="U39" s="10"/>
      <c r="V39" s="10"/>
      <c r="W39" s="10"/>
      <c r="X39" s="10"/>
      <c r="Y39" s="10"/>
      <c r="Z39" s="10"/>
      <c r="AA39" s="10"/>
      <c r="AB39" s="10"/>
      <c r="AC39" s="10"/>
      <c r="AD39" s="10"/>
    </row>
    <row r="40" spans="1:30">
      <c r="A40" s="4"/>
      <c r="B40" s="2"/>
      <c r="C40" s="2"/>
      <c r="D40" s="2"/>
      <c r="E40" s="2"/>
      <c r="F40" s="2"/>
      <c r="G40" s="2"/>
      <c r="H40" s="2"/>
      <c r="I40" s="2"/>
      <c r="J40" s="2"/>
      <c r="K40" s="2"/>
      <c r="L40" s="4"/>
      <c r="M40" s="2"/>
      <c r="N40" s="2"/>
      <c r="O40" s="10"/>
      <c r="P40" s="10"/>
      <c r="Q40" s="10"/>
      <c r="R40" s="10"/>
      <c r="S40" s="10"/>
      <c r="T40" s="10"/>
      <c r="U40" s="10"/>
      <c r="V40" s="10"/>
      <c r="W40" s="10"/>
      <c r="X40" s="10"/>
      <c r="Y40" s="10"/>
      <c r="Z40" s="10"/>
      <c r="AA40" s="10"/>
      <c r="AB40" s="10"/>
      <c r="AC40" s="10"/>
      <c r="AD40" s="10"/>
    </row>
    <row r="41" spans="1:30">
      <c r="A41" s="4"/>
      <c r="B41" s="2"/>
      <c r="C41" s="2"/>
      <c r="D41" s="2"/>
      <c r="E41" s="2"/>
      <c r="F41" s="2"/>
      <c r="G41" s="2"/>
      <c r="H41" s="2"/>
      <c r="I41" s="2"/>
      <c r="J41" s="2"/>
      <c r="K41" s="2"/>
      <c r="L41" s="4"/>
      <c r="M41" s="2"/>
      <c r="N41" s="2"/>
      <c r="O41" s="10"/>
      <c r="P41" s="10"/>
      <c r="Q41" s="10"/>
      <c r="R41" s="10"/>
      <c r="S41" s="10"/>
      <c r="T41" s="10"/>
      <c r="U41" s="10"/>
      <c r="V41" s="10"/>
      <c r="W41" s="10"/>
      <c r="X41" s="10"/>
      <c r="Y41" s="10"/>
      <c r="Z41" s="10"/>
      <c r="AA41" s="10"/>
      <c r="AB41" s="10"/>
      <c r="AC41" s="10"/>
      <c r="AD41" s="10"/>
    </row>
    <row r="42" spans="1:30">
      <c r="A42" s="4"/>
      <c r="B42" s="2"/>
      <c r="C42" s="2"/>
      <c r="D42" s="2"/>
      <c r="E42" s="2"/>
      <c r="F42" s="2"/>
      <c r="G42" s="2"/>
      <c r="H42" s="2"/>
      <c r="I42" s="2"/>
      <c r="J42" s="2"/>
      <c r="K42" s="2"/>
      <c r="L42" s="4"/>
      <c r="M42" s="2"/>
      <c r="N42" s="2"/>
      <c r="O42" s="10"/>
      <c r="P42" s="10"/>
      <c r="Q42" s="10"/>
      <c r="R42" s="10"/>
      <c r="S42" s="10"/>
      <c r="T42" s="10"/>
      <c r="U42" s="10"/>
      <c r="V42" s="10"/>
      <c r="W42" s="10"/>
      <c r="X42" s="10"/>
      <c r="Y42" s="10"/>
      <c r="Z42" s="10"/>
      <c r="AA42" s="10"/>
      <c r="AB42" s="10"/>
      <c r="AC42" s="10"/>
      <c r="AD42" s="10"/>
    </row>
    <row r="43" spans="1:30">
      <c r="A43" s="4"/>
      <c r="B43" s="2"/>
      <c r="C43" s="2"/>
      <c r="D43" s="2"/>
      <c r="E43" s="2"/>
      <c r="F43" s="2"/>
      <c r="G43" s="2"/>
      <c r="H43" s="2"/>
      <c r="I43" s="2"/>
      <c r="J43" s="2"/>
      <c r="K43" s="2"/>
      <c r="L43" s="4"/>
      <c r="M43" s="2"/>
      <c r="N43" s="2"/>
      <c r="O43" s="10"/>
      <c r="P43" s="10"/>
      <c r="Q43" s="10"/>
      <c r="R43" s="10"/>
      <c r="S43" s="10"/>
      <c r="T43" s="10"/>
      <c r="U43" s="10"/>
      <c r="V43" s="10"/>
      <c r="W43" s="10"/>
      <c r="X43" s="10"/>
      <c r="Y43" s="10"/>
      <c r="Z43" s="10"/>
      <c r="AA43" s="10"/>
      <c r="AB43" s="10"/>
      <c r="AC43" s="10"/>
      <c r="AD43" s="10"/>
    </row>
    <row r="44" spans="1:30">
      <c r="A44" s="4"/>
      <c r="B44" s="2"/>
      <c r="C44" s="2"/>
      <c r="D44" s="2"/>
      <c r="E44" s="2"/>
      <c r="F44" s="2"/>
      <c r="G44" s="2"/>
      <c r="H44" s="2"/>
      <c r="I44" s="2"/>
      <c r="J44" s="2"/>
      <c r="K44" s="2"/>
      <c r="L44" s="4"/>
      <c r="M44" s="2"/>
      <c r="N44" s="2"/>
      <c r="O44" s="10"/>
      <c r="P44" s="10"/>
      <c r="Q44" s="10"/>
      <c r="R44" s="10"/>
      <c r="S44" s="10"/>
      <c r="T44" s="10"/>
      <c r="U44" s="10"/>
      <c r="V44" s="10"/>
      <c r="W44" s="10"/>
      <c r="X44" s="10"/>
      <c r="Y44" s="10"/>
      <c r="Z44" s="10"/>
      <c r="AA44" s="10"/>
      <c r="AB44" s="10"/>
      <c r="AC44" s="10"/>
      <c r="AD44" s="10"/>
    </row>
    <row r="45" spans="1:30">
      <c r="A45" s="4"/>
      <c r="B45" s="2"/>
      <c r="C45" s="2"/>
      <c r="D45" s="2"/>
      <c r="E45" s="2"/>
      <c r="F45" s="2"/>
      <c r="G45" s="2"/>
      <c r="H45" s="2"/>
      <c r="I45" s="2"/>
      <c r="J45" s="2"/>
      <c r="K45" s="2"/>
      <c r="L45" s="4"/>
      <c r="M45" s="2"/>
      <c r="N45" s="2"/>
      <c r="O45" s="10"/>
      <c r="P45" s="10"/>
      <c r="Q45" s="10"/>
      <c r="R45" s="10"/>
      <c r="S45" s="10"/>
      <c r="T45" s="10"/>
      <c r="U45" s="10"/>
      <c r="V45" s="10"/>
      <c r="W45" s="10"/>
      <c r="X45" s="10"/>
      <c r="Y45" s="10"/>
      <c r="Z45" s="10"/>
      <c r="AA45" s="10"/>
      <c r="AB45" s="10"/>
      <c r="AC45" s="10"/>
      <c r="AD45" s="10"/>
    </row>
    <row r="46" spans="1:30">
      <c r="A46" s="4"/>
      <c r="B46" s="2"/>
      <c r="C46" s="2"/>
      <c r="D46" s="2"/>
      <c r="E46" s="2"/>
      <c r="F46" s="2"/>
      <c r="G46" s="2"/>
      <c r="H46" s="2"/>
      <c r="I46" s="2"/>
      <c r="J46" s="2"/>
      <c r="K46" s="2"/>
      <c r="L46" s="4"/>
      <c r="M46" s="2"/>
      <c r="N46" s="2"/>
      <c r="O46" s="10"/>
      <c r="P46" s="10"/>
      <c r="Q46" s="10"/>
      <c r="R46" s="10"/>
      <c r="S46" s="10"/>
      <c r="T46" s="10"/>
      <c r="U46" s="10"/>
      <c r="V46" s="10"/>
      <c r="W46" s="10"/>
      <c r="X46" s="10"/>
      <c r="Y46" s="10"/>
      <c r="Z46" s="10"/>
      <c r="AA46" s="10"/>
      <c r="AB46" s="10"/>
      <c r="AC46" s="10"/>
      <c r="AD46" s="10"/>
    </row>
    <row r="47" spans="1:30">
      <c r="A47" s="4"/>
      <c r="B47" s="2"/>
      <c r="C47" s="2"/>
      <c r="D47" s="2"/>
      <c r="E47" s="2"/>
      <c r="F47" s="2"/>
      <c r="G47" s="2"/>
      <c r="H47" s="2"/>
      <c r="I47" s="2"/>
      <c r="J47" s="2"/>
      <c r="K47" s="2"/>
      <c r="L47" s="4"/>
      <c r="M47" s="2"/>
      <c r="N47" s="2"/>
      <c r="O47" s="10"/>
      <c r="P47" s="10"/>
      <c r="Q47" s="10"/>
      <c r="R47" s="10"/>
      <c r="S47" s="10"/>
      <c r="T47" s="10"/>
      <c r="U47" s="10"/>
      <c r="V47" s="10"/>
      <c r="W47" s="10"/>
      <c r="X47" s="10"/>
      <c r="Y47" s="10"/>
      <c r="Z47" s="10"/>
      <c r="AA47" s="10"/>
      <c r="AB47" s="10"/>
      <c r="AC47" s="10"/>
      <c r="AD47" s="10"/>
    </row>
    <row r="48" spans="1:30">
      <c r="A48" s="4"/>
      <c r="B48" s="2"/>
      <c r="C48" s="2"/>
      <c r="D48" s="2"/>
      <c r="E48" s="2"/>
      <c r="F48" s="2"/>
      <c r="G48" s="2"/>
      <c r="H48" s="2"/>
      <c r="I48" s="2"/>
      <c r="J48" s="2"/>
      <c r="K48" s="2"/>
      <c r="L48" s="4"/>
      <c r="M48" s="2"/>
      <c r="N48" s="2"/>
      <c r="O48" s="10"/>
      <c r="P48" s="10"/>
      <c r="Q48" s="10"/>
      <c r="R48" s="10"/>
      <c r="S48" s="10"/>
      <c r="T48" s="10"/>
      <c r="U48" s="10"/>
      <c r="V48" s="10"/>
      <c r="W48" s="10"/>
      <c r="X48" s="10"/>
      <c r="Y48" s="10"/>
      <c r="Z48" s="10"/>
      <c r="AA48" s="10"/>
      <c r="AB48" s="10"/>
      <c r="AC48" s="10"/>
      <c r="AD48" s="10"/>
    </row>
    <row r="49" spans="1:30">
      <c r="A49" s="4"/>
      <c r="B49" s="2"/>
      <c r="C49" s="2"/>
      <c r="D49" s="2"/>
      <c r="E49" s="2"/>
      <c r="F49" s="2"/>
      <c r="G49" s="2"/>
      <c r="H49" s="2"/>
      <c r="I49" s="2"/>
      <c r="J49" s="2"/>
      <c r="K49" s="2"/>
      <c r="L49" s="4"/>
      <c r="M49" s="2"/>
      <c r="N49" s="2"/>
      <c r="O49" s="10"/>
      <c r="P49" s="10"/>
      <c r="Q49" s="10"/>
      <c r="R49" s="10"/>
      <c r="S49" s="10"/>
      <c r="T49" s="10"/>
      <c r="U49" s="10"/>
      <c r="V49" s="10"/>
      <c r="W49" s="10"/>
      <c r="X49" s="10"/>
      <c r="Y49" s="10"/>
      <c r="Z49" s="10"/>
      <c r="AA49" s="10"/>
      <c r="AB49" s="10"/>
      <c r="AC49" s="10"/>
      <c r="AD49" s="10"/>
    </row>
    <row r="50" spans="1:30">
      <c r="A50" s="4"/>
      <c r="B50" s="2"/>
      <c r="C50" s="2"/>
      <c r="D50" s="2"/>
      <c r="E50" s="2"/>
      <c r="F50" s="2"/>
      <c r="G50" s="2"/>
      <c r="H50" s="2"/>
      <c r="I50" s="2"/>
      <c r="J50" s="2"/>
      <c r="K50" s="2"/>
      <c r="L50" s="4"/>
      <c r="M50" s="2"/>
      <c r="N50" s="2"/>
      <c r="O50" s="10"/>
      <c r="P50" s="10"/>
      <c r="Q50" s="10"/>
      <c r="R50" s="10"/>
      <c r="S50" s="10"/>
      <c r="T50" s="10"/>
      <c r="U50" s="10"/>
      <c r="V50" s="10"/>
      <c r="W50" s="10"/>
      <c r="X50" s="10"/>
      <c r="Y50" s="10"/>
      <c r="Z50" s="10"/>
      <c r="AA50" s="10"/>
      <c r="AB50" s="10"/>
      <c r="AC50" s="10"/>
      <c r="AD50" s="10"/>
    </row>
    <row r="51" spans="1:30">
      <c r="A51" s="4"/>
      <c r="B51" s="2"/>
      <c r="C51" s="2"/>
      <c r="D51" s="2"/>
      <c r="E51" s="2"/>
      <c r="F51" s="2"/>
      <c r="G51" s="2"/>
      <c r="H51" s="2"/>
      <c r="I51" s="2"/>
      <c r="J51" s="2"/>
      <c r="K51" s="2"/>
      <c r="L51" s="4"/>
      <c r="M51" s="2"/>
      <c r="N51" s="2"/>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600-000000000000}">
          <x14:formula1>
            <xm:f>'Dropdown lists'!$H$2:$H$7</xm:f>
          </x14:formula1>
          <xm:sqref>M2:M51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20"/>
  <sheetViews>
    <sheetView workbookViewId="0"/>
  </sheetViews>
  <sheetFormatPr defaultRowHeight="13.8"/>
  <cols>
    <col min="1" max="9" width="22" customWidth="1"/>
  </cols>
  <sheetData>
    <row r="1" spans="1:30" ht="30" customHeight="1">
      <c r="A1" s="11" t="s">
        <v>63</v>
      </c>
      <c r="B1" s="11" t="s">
        <v>64</v>
      </c>
      <c r="C1" s="11" t="s">
        <v>67</v>
      </c>
      <c r="D1" s="11" t="s">
        <v>80</v>
      </c>
      <c r="E1" s="11" t="s">
        <v>81</v>
      </c>
      <c r="F1" s="11" t="s">
        <v>82</v>
      </c>
      <c r="G1" s="11" t="s">
        <v>36</v>
      </c>
      <c r="H1" s="11" t="s">
        <v>198</v>
      </c>
      <c r="I1" s="11" t="s">
        <v>83</v>
      </c>
      <c r="J1" s="10"/>
      <c r="K1" s="10"/>
      <c r="L1" s="10"/>
      <c r="M1" s="10"/>
      <c r="N1" s="10"/>
      <c r="O1" s="10"/>
      <c r="P1" s="10"/>
      <c r="Q1" s="10"/>
      <c r="R1" s="10"/>
      <c r="S1" s="10"/>
      <c r="T1" s="10"/>
      <c r="U1" s="10"/>
      <c r="V1" s="10"/>
      <c r="W1" s="10"/>
      <c r="X1" s="10"/>
      <c r="Y1" s="10"/>
      <c r="Z1" s="10"/>
      <c r="AA1" s="10"/>
      <c r="AB1" s="10"/>
      <c r="AC1" s="10"/>
      <c r="AD1" s="10"/>
    </row>
    <row r="2" spans="1:30">
      <c r="A2" s="10" t="s">
        <v>91</v>
      </c>
      <c r="B2" s="10" t="s">
        <v>92</v>
      </c>
      <c r="C2" s="10" t="s">
        <v>199</v>
      </c>
      <c r="D2" s="10" t="s">
        <v>96</v>
      </c>
      <c r="E2" s="10" t="s">
        <v>200</v>
      </c>
      <c r="F2" s="10" t="s">
        <v>113</v>
      </c>
      <c r="G2" s="10" t="s">
        <v>55</v>
      </c>
      <c r="H2" s="10" t="s">
        <v>197</v>
      </c>
      <c r="I2" s="10" t="s">
        <v>99</v>
      </c>
      <c r="J2" s="10"/>
      <c r="K2" s="10"/>
      <c r="L2" s="10"/>
      <c r="M2" s="10"/>
      <c r="N2" s="10"/>
      <c r="O2" s="10"/>
      <c r="P2" s="10"/>
      <c r="Q2" s="10"/>
      <c r="R2" s="10"/>
      <c r="S2" s="10"/>
      <c r="T2" s="10"/>
      <c r="U2" s="10"/>
      <c r="V2" s="10"/>
      <c r="W2" s="10"/>
      <c r="X2" s="10"/>
      <c r="Y2" s="10"/>
      <c r="Z2" s="10"/>
      <c r="AA2" s="10"/>
      <c r="AB2" s="10"/>
      <c r="AC2" s="10"/>
      <c r="AD2" s="10"/>
    </row>
    <row r="3" spans="1:30">
      <c r="A3" s="10" t="s">
        <v>108</v>
      </c>
      <c r="B3" s="10" t="s">
        <v>201</v>
      </c>
      <c r="C3" s="10" t="s">
        <v>124</v>
      </c>
      <c r="D3" s="10" t="s">
        <v>125</v>
      </c>
      <c r="E3" s="10" t="s">
        <v>112</v>
      </c>
      <c r="F3" s="10" t="s">
        <v>202</v>
      </c>
      <c r="G3" s="10" t="s">
        <v>31</v>
      </c>
      <c r="H3" s="10" t="s">
        <v>203</v>
      </c>
      <c r="I3" s="10" t="s">
        <v>127</v>
      </c>
      <c r="J3" s="10"/>
      <c r="K3" s="10"/>
      <c r="L3" s="10"/>
      <c r="M3" s="10"/>
      <c r="N3" s="10"/>
      <c r="O3" s="10"/>
      <c r="P3" s="10"/>
      <c r="Q3" s="10"/>
      <c r="R3" s="10"/>
      <c r="S3" s="10"/>
      <c r="T3" s="10"/>
      <c r="U3" s="10"/>
      <c r="V3" s="10"/>
      <c r="W3" s="10"/>
      <c r="X3" s="10"/>
      <c r="Y3" s="10"/>
      <c r="Z3" s="10"/>
      <c r="AA3" s="10"/>
      <c r="AB3" s="10"/>
      <c r="AC3" s="10"/>
      <c r="AD3" s="10"/>
    </row>
    <row r="4" spans="1:30">
      <c r="A4" s="10" t="s">
        <v>204</v>
      </c>
      <c r="B4" s="10" t="s">
        <v>205</v>
      </c>
      <c r="C4" s="10" t="s">
        <v>206</v>
      </c>
      <c r="D4" s="10" t="s">
        <v>207</v>
      </c>
      <c r="E4" s="10" t="s">
        <v>208</v>
      </c>
      <c r="F4" s="10" t="s">
        <v>126</v>
      </c>
      <c r="G4" s="10" t="s">
        <v>30</v>
      </c>
      <c r="H4" s="10" t="s">
        <v>209</v>
      </c>
      <c r="I4" s="10" t="s">
        <v>114</v>
      </c>
      <c r="J4" s="10"/>
      <c r="K4" s="10"/>
      <c r="L4" s="10"/>
      <c r="M4" s="10"/>
      <c r="N4" s="10"/>
      <c r="O4" s="10"/>
      <c r="P4" s="10"/>
      <c r="Q4" s="10"/>
      <c r="R4" s="10"/>
      <c r="S4" s="10"/>
      <c r="T4" s="10"/>
      <c r="U4" s="10"/>
      <c r="V4" s="10"/>
      <c r="W4" s="10"/>
      <c r="X4" s="10"/>
      <c r="Y4" s="10"/>
      <c r="Z4" s="10"/>
      <c r="AA4" s="10"/>
      <c r="AB4" s="10"/>
      <c r="AC4" s="10"/>
      <c r="AD4" s="10"/>
    </row>
    <row r="5" spans="1:30">
      <c r="A5" s="10" t="s">
        <v>210</v>
      </c>
      <c r="B5" s="10" t="s">
        <v>211</v>
      </c>
      <c r="C5" s="10" t="s">
        <v>212</v>
      </c>
      <c r="D5" s="10" t="s">
        <v>213</v>
      </c>
      <c r="E5" s="10" t="s">
        <v>97</v>
      </c>
      <c r="F5" s="10" t="s">
        <v>214</v>
      </c>
      <c r="G5" s="10" t="s">
        <v>32</v>
      </c>
      <c r="H5" s="10" t="s">
        <v>215</v>
      </c>
      <c r="I5" s="10" t="s">
        <v>216</v>
      </c>
      <c r="J5" s="10"/>
      <c r="K5" s="10"/>
      <c r="L5" s="10"/>
      <c r="M5" s="10"/>
      <c r="N5" s="10"/>
      <c r="O5" s="10"/>
      <c r="P5" s="10"/>
      <c r="Q5" s="10"/>
      <c r="R5" s="10"/>
      <c r="S5" s="10"/>
      <c r="T5" s="10"/>
      <c r="U5" s="10"/>
      <c r="V5" s="10"/>
      <c r="W5" s="10"/>
      <c r="X5" s="10"/>
      <c r="Y5" s="10"/>
      <c r="Z5" s="10"/>
      <c r="AA5" s="10"/>
      <c r="AB5" s="10"/>
      <c r="AC5" s="10"/>
      <c r="AD5" s="10"/>
    </row>
    <row r="6" spans="1:30">
      <c r="A6" s="10"/>
      <c r="B6" s="10" t="s">
        <v>217</v>
      </c>
      <c r="C6" s="10" t="s">
        <v>111</v>
      </c>
      <c r="D6" s="10" t="s">
        <v>218</v>
      </c>
      <c r="E6" s="10" t="s">
        <v>219</v>
      </c>
      <c r="F6" s="10" t="s">
        <v>98</v>
      </c>
      <c r="G6" s="10"/>
      <c r="H6" s="10" t="s">
        <v>97</v>
      </c>
      <c r="I6" s="10" t="s">
        <v>220</v>
      </c>
      <c r="J6" s="10"/>
      <c r="K6" s="10"/>
      <c r="L6" s="10"/>
      <c r="M6" s="10"/>
      <c r="N6" s="10"/>
      <c r="O6" s="10"/>
      <c r="P6" s="10"/>
      <c r="Q6" s="10"/>
      <c r="R6" s="10"/>
      <c r="S6" s="10"/>
      <c r="T6" s="10"/>
      <c r="U6" s="10"/>
      <c r="V6" s="10"/>
      <c r="W6" s="10"/>
      <c r="X6" s="10"/>
      <c r="Y6" s="10"/>
      <c r="Z6" s="10"/>
      <c r="AA6" s="10"/>
      <c r="AB6" s="10"/>
      <c r="AC6" s="10"/>
      <c r="AD6" s="10"/>
    </row>
    <row r="7" spans="1:30">
      <c r="A7" s="10"/>
      <c r="B7" s="10" t="s">
        <v>221</v>
      </c>
      <c r="C7" s="10" t="s">
        <v>95</v>
      </c>
      <c r="D7" s="10"/>
      <c r="E7" s="10"/>
      <c r="F7" s="10"/>
      <c r="G7" s="10"/>
      <c r="H7" s="10" t="s">
        <v>219</v>
      </c>
      <c r="I7" s="10" t="s">
        <v>222</v>
      </c>
      <c r="J7" s="10"/>
      <c r="K7" s="10"/>
      <c r="L7" s="10"/>
      <c r="M7" s="10"/>
      <c r="N7" s="10"/>
      <c r="O7" s="10"/>
      <c r="P7" s="10"/>
      <c r="Q7" s="10"/>
      <c r="R7" s="10"/>
      <c r="S7" s="10"/>
      <c r="T7" s="10"/>
      <c r="U7" s="10"/>
      <c r="V7" s="10"/>
      <c r="W7" s="10"/>
      <c r="X7" s="10"/>
      <c r="Y7" s="10"/>
      <c r="Z7" s="10"/>
      <c r="AA7" s="10"/>
      <c r="AB7" s="10"/>
      <c r="AC7" s="10"/>
      <c r="AD7" s="10"/>
    </row>
    <row r="8" spans="1:30">
      <c r="A8" s="10"/>
      <c r="B8" s="10" t="s">
        <v>109</v>
      </c>
      <c r="C8" s="10" t="s">
        <v>223</v>
      </c>
      <c r="D8" s="10"/>
      <c r="E8" s="10"/>
      <c r="F8" s="10"/>
      <c r="G8" s="10"/>
      <c r="H8" s="10"/>
      <c r="I8" s="10"/>
      <c r="J8" s="10"/>
      <c r="K8" s="10"/>
      <c r="L8" s="10"/>
      <c r="M8" s="10"/>
      <c r="N8" s="10"/>
      <c r="O8" s="10"/>
      <c r="P8" s="10"/>
      <c r="Q8" s="10"/>
      <c r="R8" s="10"/>
      <c r="S8" s="10"/>
      <c r="T8" s="10"/>
      <c r="U8" s="10"/>
      <c r="V8" s="10"/>
      <c r="W8" s="10"/>
      <c r="X8" s="10"/>
      <c r="Y8" s="10"/>
      <c r="Z8" s="10"/>
      <c r="AA8" s="10"/>
      <c r="AB8" s="10"/>
      <c r="AC8" s="10"/>
      <c r="AD8" s="10"/>
    </row>
    <row r="9" spans="1:30">
      <c r="A9" s="10"/>
      <c r="B9" s="10" t="s">
        <v>224</v>
      </c>
      <c r="C9" s="10" t="s">
        <v>225</v>
      </c>
      <c r="D9" s="10"/>
      <c r="E9" s="10"/>
      <c r="F9" s="10"/>
      <c r="G9" s="10"/>
      <c r="H9" s="10"/>
      <c r="I9" s="10"/>
      <c r="J9" s="10"/>
      <c r="K9" s="10"/>
      <c r="L9" s="10"/>
      <c r="M9" s="10"/>
      <c r="N9" s="10"/>
      <c r="O9" s="10"/>
      <c r="P9" s="10"/>
      <c r="Q9" s="10"/>
      <c r="R9" s="10"/>
      <c r="S9" s="10"/>
      <c r="T9" s="10"/>
      <c r="U9" s="10"/>
      <c r="V9" s="10"/>
      <c r="W9" s="10"/>
      <c r="X9" s="10"/>
      <c r="Y9" s="10"/>
      <c r="Z9" s="10"/>
      <c r="AA9" s="10"/>
      <c r="AB9" s="10"/>
      <c r="AC9" s="10"/>
      <c r="AD9" s="10"/>
    </row>
    <row r="10" spans="1:30">
      <c r="A10" s="10"/>
      <c r="B10" s="10" t="s">
        <v>226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row>
    <row r="11" spans="1:30">
      <c r="A11" s="10"/>
      <c r="B11" s="10" t="s">
        <v>227</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row>
    <row r="12" spans="1:30">
      <c r="A12" s="10"/>
      <c r="B12" s="10" t="s">
        <v>228</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row>
    <row r="13" spans="1:30">
      <c r="A13" s="10"/>
      <c r="B13" s="10" t="s">
        <v>229</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row>
    <row r="14" spans="1:30">
      <c r="A14" s="10"/>
      <c r="B14" s="10" t="s">
        <v>230</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c r="A15" s="10"/>
      <c r="B15" s="10" t="s">
        <v>231</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c r="A16" s="10"/>
      <c r="B16" s="10" t="s">
        <v>232</v>
      </c>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c r="A17" s="10"/>
      <c r="B17" s="10" t="s">
        <v>233</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c r="A18" s="10"/>
      <c r="B18" s="10" t="s">
        <v>234</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c r="A19" s="10"/>
      <c r="B19" s="10" t="s">
        <v>235</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c r="A20" s="10"/>
      <c r="B20" s="10" t="s">
        <v>236</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c r="A21" s="10"/>
      <c r="B21" s="10" t="s">
        <v>237</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row>
    <row r="24" spans="1:30">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row>
    <row r="25" spans="1:30">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row>
    <row r="26" spans="1:30">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row>
    <row r="28" spans="1:30">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row>
    <row r="29" spans="1:30">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1:30">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row>
    <row r="31" spans="1:30">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row>
    <row r="32" spans="1:30">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row>
    <row r="33" spans="1:30">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row>
    <row r="34" spans="1:30">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row>
    <row r="35" spans="1:30">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row>
    <row r="37" spans="1:30">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row>
    <row r="40" spans="1:30">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row>
    <row r="42" spans="1:30">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row>
    <row r="43" spans="1:30">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row>
    <row r="44" spans="1:30">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1:30">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row>
    <row r="46" spans="1:30">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row>
    <row r="47" spans="1:30">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row>
    <row r="48" spans="1:30">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row>
    <row r="49" spans="1:30">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row>
    <row r="50" spans="1:30">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row>
    <row r="51" spans="1:30">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row>
    <row r="54" spans="1:30">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row>
    <row r="60" spans="1:30">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row>
    <row r="61" spans="1:30">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row>
    <row r="62" spans="1:30">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row>
    <row r="63" spans="1:30">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row>
    <row r="64" spans="1:30">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row>
    <row r="65" spans="1:30">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row>
    <row r="66" spans="1:30">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row>
    <row r="67" spans="1:30">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row>
    <row r="68" spans="1:30">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row>
    <row r="69" spans="1:30">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row>
    <row r="70" spans="1:30">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row>
    <row r="71" spans="1:30">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row>
    <row r="72" spans="1:30">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1:30">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1:30">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1:30">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1:30">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1:30">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78" spans="1:30">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row>
    <row r="79" spans="1:30">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row>
    <row r="80" spans="1:30">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row>
    <row r="81" spans="1:30">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row>
    <row r="82" spans="1:30">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row>
    <row r="83" spans="1:30">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row>
    <row r="84" spans="1:30">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row>
    <row r="85" spans="1:30">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row>
    <row r="86" spans="1:30">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row>
    <row r="87" spans="1:30">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row>
    <row r="88" spans="1:30">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row>
    <row r="89" spans="1:30">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row>
    <row r="90" spans="1:30">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row>
    <row r="91" spans="1:30">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row>
    <row r="92" spans="1:30">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row>
    <row r="93" spans="1:30">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row>
    <row r="94" spans="1:30">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row>
    <row r="95" spans="1:30">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row>
    <row r="96" spans="1:30">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row>
    <row r="97" spans="1:30">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row>
    <row r="98" spans="1:30">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row>
    <row r="99" spans="1:30">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row>
    <row r="100" spans="1:30">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row>
    <row r="101" spans="1:30">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row>
    <row r="102" spans="1:30">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row>
    <row r="103" spans="1:30">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row>
    <row r="104" spans="1:30">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row>
    <row r="105" spans="1:30">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row>
    <row r="106" spans="1:30">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row>
    <row r="107" spans="1:30">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row>
    <row r="108" spans="1:30">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row>
    <row r="109" spans="1:30">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row>
    <row r="110" spans="1:30">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spans="1:30">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row>
    <row r="112" spans="1:30">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row>
    <row r="113" spans="1:30">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row>
    <row r="114" spans="1:30">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row>
    <row r="115" spans="1:30">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row>
    <row r="116" spans="1:30">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row>
    <row r="117" spans="1:30">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row>
    <row r="118" spans="1:30">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row>
    <row r="119" spans="1:30">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row>
    <row r="120" spans="1:30">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Dashboard</vt:lpstr>
      <vt:lpstr>Repeat parts register</vt:lpstr>
      <vt:lpstr>Part family map</vt:lpstr>
      <vt:lpstr>Demand and reorder plan</vt:lpstr>
      <vt:lpstr>Drawing and inspection control</vt:lpstr>
      <vt:lpstr>Quarterly review log</vt:lpstr>
      <vt:lpstr>Dropdown lists</vt:lpstr>
    </vt:vector>
  </TitlesOfParts>
  <Company>Alfred Lewis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Contact ALE at  www.alfredlewis.com.au</dc:description>
  <cp:lastModifiedBy>Chandra Kumar</cp:lastModifiedBy>
  <dcterms:modified xsi:type="dcterms:W3CDTF">2026-06-23T05:49:33Z</dcterms:modified>
</cp:coreProperties>
</file>