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im\Downloads\"/>
    </mc:Choice>
  </mc:AlternateContent>
  <xr:revisionPtr revIDLastSave="0" documentId="13_ncr:1_{0988077E-71D8-4A07-AF3C-C328C5E13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ad me" sheetId="1" r:id="rId1"/>
    <sheet name="Outage Overview" sheetId="2" r:id="rId2"/>
    <sheet name="Lists" sheetId="3" r:id="rId3"/>
    <sheet name="Parts Register" sheetId="4" r:id="rId4"/>
    <sheet name="Dashboard" sheetId="5" r:id="rId5"/>
    <sheet name="Ordering Plan" sheetId="6" r:id="rId6"/>
    <sheet name="Drawing Inspection" sheetId="7" r:id="rId7"/>
    <sheet name="Supplier Readiness" sheetId="8" r:id="rId8"/>
    <sheet name="Kitting Dispatch" sheetId="9" r:id="rId9"/>
    <sheet name="Risk and Escalation" sheetId="10" r:id="rId10"/>
    <sheet name="Communication Log" sheetId="11" r:id="rId11"/>
    <sheet name="Post-Outage Review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5" l="1"/>
  <c r="B14" i="5"/>
  <c r="G13" i="5"/>
  <c r="B13" i="5"/>
  <c r="G12" i="5"/>
  <c r="B12" i="5"/>
  <c r="G11" i="5"/>
  <c r="B11" i="5"/>
  <c r="G10" i="5"/>
  <c r="B10" i="5"/>
  <c r="G9" i="5"/>
  <c r="B9" i="5"/>
  <c r="J8" i="5"/>
  <c r="G8" i="5"/>
  <c r="B8" i="5"/>
  <c r="J7" i="5"/>
  <c r="G7" i="5"/>
  <c r="B7" i="5"/>
  <c r="J6" i="5"/>
  <c r="G6" i="5"/>
  <c r="B6" i="5"/>
  <c r="J5" i="5"/>
  <c r="G5" i="5"/>
  <c r="B5" i="5"/>
  <c r="Q104" i="4"/>
  <c r="K104" i="4"/>
  <c r="Q103" i="4"/>
  <c r="K103" i="4"/>
  <c r="Q102" i="4"/>
  <c r="K102" i="4"/>
  <c r="Q101" i="4"/>
  <c r="K101" i="4"/>
  <c r="Q100" i="4"/>
  <c r="K100" i="4"/>
  <c r="Q99" i="4"/>
  <c r="K99" i="4"/>
  <c r="Q98" i="4"/>
  <c r="K98" i="4"/>
  <c r="Q97" i="4"/>
  <c r="K97" i="4"/>
  <c r="Q96" i="4"/>
  <c r="K96" i="4"/>
  <c r="Q95" i="4"/>
  <c r="K95" i="4"/>
  <c r="Q94" i="4"/>
  <c r="K94" i="4"/>
  <c r="Q93" i="4"/>
  <c r="K93" i="4"/>
  <c r="Q92" i="4"/>
  <c r="K92" i="4"/>
  <c r="Q91" i="4"/>
  <c r="K91" i="4"/>
  <c r="Q90" i="4"/>
  <c r="K90" i="4"/>
  <c r="Q89" i="4"/>
  <c r="K89" i="4"/>
  <c r="Q88" i="4"/>
  <c r="K88" i="4"/>
  <c r="Q87" i="4"/>
  <c r="K87" i="4"/>
  <c r="Q86" i="4"/>
  <c r="K86" i="4"/>
  <c r="Q85" i="4"/>
  <c r="K85" i="4"/>
  <c r="Q84" i="4"/>
  <c r="K84" i="4"/>
  <c r="Q83" i="4"/>
  <c r="K83" i="4"/>
  <c r="Q82" i="4"/>
  <c r="K82" i="4"/>
  <c r="Q81" i="4"/>
  <c r="K81" i="4"/>
  <c r="Q80" i="4"/>
  <c r="K80" i="4"/>
  <c r="Q79" i="4"/>
  <c r="K79" i="4"/>
  <c r="Q78" i="4"/>
  <c r="K78" i="4"/>
  <c r="Q77" i="4"/>
  <c r="K77" i="4"/>
  <c r="Q76" i="4"/>
  <c r="K76" i="4"/>
  <c r="Q75" i="4"/>
  <c r="K75" i="4"/>
  <c r="Q74" i="4"/>
  <c r="K74" i="4"/>
  <c r="Q73" i="4"/>
  <c r="K73" i="4"/>
  <c r="Q72" i="4"/>
  <c r="K72" i="4"/>
  <c r="Q71" i="4"/>
  <c r="K71" i="4"/>
  <c r="Q70" i="4"/>
  <c r="K70" i="4"/>
  <c r="Q69" i="4"/>
  <c r="K69" i="4"/>
  <c r="Q68" i="4"/>
  <c r="K68" i="4"/>
  <c r="Q67" i="4"/>
  <c r="K67" i="4"/>
  <c r="Q66" i="4"/>
  <c r="K66" i="4"/>
  <c r="Q65" i="4"/>
  <c r="K65" i="4"/>
  <c r="Q64" i="4"/>
  <c r="K64" i="4"/>
  <c r="Q63" i="4"/>
  <c r="K63" i="4"/>
  <c r="Q62" i="4"/>
  <c r="K62" i="4"/>
  <c r="Q61" i="4"/>
  <c r="K61" i="4"/>
  <c r="Q60" i="4"/>
  <c r="K60" i="4"/>
  <c r="Q59" i="4"/>
  <c r="K59" i="4"/>
  <c r="Q58" i="4"/>
  <c r="K58" i="4"/>
  <c r="Q57" i="4"/>
  <c r="K57" i="4"/>
  <c r="Q56" i="4"/>
  <c r="K56" i="4"/>
  <c r="Q55" i="4"/>
  <c r="K55" i="4"/>
  <c r="Q54" i="4"/>
  <c r="K54" i="4"/>
  <c r="Q53" i="4"/>
  <c r="K53" i="4"/>
  <c r="Q52" i="4"/>
  <c r="K52" i="4"/>
  <c r="Q51" i="4"/>
  <c r="K51" i="4"/>
  <c r="Q50" i="4"/>
  <c r="K50" i="4"/>
  <c r="Q49" i="4"/>
  <c r="K49" i="4"/>
  <c r="Q48" i="4"/>
  <c r="K48" i="4"/>
  <c r="Q47" i="4"/>
  <c r="K47" i="4"/>
  <c r="Q46" i="4"/>
  <c r="K46" i="4"/>
  <c r="Q45" i="4"/>
  <c r="K45" i="4"/>
  <c r="Q44" i="4"/>
  <c r="K44" i="4"/>
  <c r="Q43" i="4"/>
  <c r="K43" i="4"/>
  <c r="Q42" i="4"/>
  <c r="K42" i="4"/>
  <c r="Q41" i="4"/>
  <c r="K41" i="4"/>
  <c r="Q40" i="4"/>
  <c r="K40" i="4"/>
  <c r="Q39" i="4"/>
  <c r="K39" i="4"/>
  <c r="Q38" i="4"/>
  <c r="K38" i="4"/>
  <c r="Q37" i="4"/>
  <c r="K37" i="4"/>
  <c r="Q36" i="4"/>
  <c r="K36" i="4"/>
  <c r="Q35" i="4"/>
  <c r="K35" i="4"/>
  <c r="Q34" i="4"/>
  <c r="K34" i="4"/>
  <c r="Q33" i="4"/>
  <c r="K33" i="4"/>
  <c r="Q32" i="4"/>
  <c r="K32" i="4"/>
  <c r="Q31" i="4"/>
  <c r="K31" i="4"/>
  <c r="Q30" i="4"/>
  <c r="K30" i="4"/>
  <c r="Q29" i="4"/>
  <c r="K29" i="4"/>
  <c r="Q28" i="4"/>
  <c r="K28" i="4"/>
  <c r="Q27" i="4"/>
  <c r="K27" i="4"/>
  <c r="Q26" i="4"/>
  <c r="K26" i="4"/>
  <c r="Q25" i="4"/>
  <c r="K25" i="4"/>
  <c r="Q24" i="4"/>
  <c r="K24" i="4"/>
  <c r="Q23" i="4"/>
  <c r="K23" i="4"/>
  <c r="Q22" i="4"/>
  <c r="K22" i="4"/>
  <c r="Q21" i="4"/>
  <c r="K21" i="4"/>
  <c r="Q20" i="4"/>
  <c r="K20" i="4"/>
  <c r="Q19" i="4"/>
  <c r="K19" i="4"/>
  <c r="Q18" i="4"/>
  <c r="K18" i="4"/>
  <c r="Q17" i="4"/>
  <c r="K17" i="4"/>
  <c r="Q16" i="4"/>
  <c r="K16" i="4"/>
  <c r="Q15" i="4"/>
  <c r="K15" i="4"/>
  <c r="Q14" i="4"/>
  <c r="K14" i="4"/>
  <c r="Q13" i="4"/>
  <c r="K13" i="4"/>
  <c r="Q12" i="4"/>
  <c r="K12" i="4"/>
  <c r="Q11" i="4"/>
  <c r="K11" i="4"/>
  <c r="Q10" i="4"/>
  <c r="K10" i="4"/>
  <c r="Q9" i="4"/>
  <c r="K9" i="4"/>
  <c r="Q8" i="4"/>
  <c r="K8" i="4"/>
  <c r="Q7" i="4"/>
  <c r="K7" i="4"/>
  <c r="Q6" i="4"/>
  <c r="K6" i="4"/>
  <c r="Q5" i="4"/>
  <c r="K5" i="4"/>
</calcChain>
</file>

<file path=xl/sharedStrings.xml><?xml version="1.0" encoding="utf-8"?>
<sst xmlns="http://schemas.openxmlformats.org/spreadsheetml/2006/main" count="327" uniqueCount="259">
  <si>
    <t>ALE shutdown and outage supply planning template</t>
  </si>
  <si>
    <t>Use this file to control machined spare parts, drawings, ordering, inspection, external operations, kitting and post-outage follow-up before a shutdown or outage.</t>
  </si>
  <si>
    <t>Purpose</t>
  </si>
  <si>
    <t>This template helps maintenance, engineering and procurement teams identify the machined components that can delay a shutdown if drawings, material, inspection, manufacture or dispatch are not ready.</t>
  </si>
  <si>
    <t>Best use</t>
  </si>
  <si>
    <t>Start 8 to 12 weeks before the outage for known repeat parts. Start earlier for castings, heat treatment, plating, coating, hard anodising, grinding, specialist material or first-time manufacture.</t>
  </si>
  <si>
    <t>ALE pathway</t>
  </si>
  <si>
    <t>Review the component. Check drawing and material readiness. Select the supply route. Confirm inspection requirements. Order early enough to protect the outage date.</t>
  </si>
  <si>
    <t>Not for</t>
  </si>
  <si>
    <t>Uncontrolled emergency buying after the plant is already down, unless drawings, material, inspection points and supply history are already understood.</t>
  </si>
  <si>
    <t>Primary output</t>
  </si>
  <si>
    <t>A controlled outage parts list showing what must be made, ordered, inspected, packed and on site before work starts.</t>
  </si>
  <si>
    <t>Working tabs</t>
  </si>
  <si>
    <t>Outage Overview, Parts Register, Ordering Plan, Drawing Inspection, Supplier Readiness, Kitting Dispatch, Risk and Escalation, Communication Log and Post-Outage Review.</t>
  </si>
  <si>
    <t>Website use</t>
  </si>
  <si>
    <t>This template can be offered from the ALE shutdown-outage supply planning page and linked to the Component Supply Review pathway.</t>
  </si>
  <si>
    <t>File owner</t>
  </si>
  <si>
    <t>Customer maintenance, engineering or procurement owner.</t>
  </si>
  <si>
    <t>ALE contact</t>
  </si>
  <si>
    <t>To be completed by ALE before issue.</t>
  </si>
  <si>
    <t>Version</t>
  </si>
  <si>
    <t>Template v1.0</t>
  </si>
  <si>
    <t>Date</t>
  </si>
  <si>
    <t>2026-06-09</t>
  </si>
  <si>
    <t>Notes</t>
  </si>
  <si>
    <t>Do not upload uncontrolled customer drawings to public or shared systems. Keep drawing files, revision records and inspection data in the approved project folder.</t>
  </si>
  <si>
    <t>Outage overview</t>
  </si>
  <si>
    <t>Complete this before building the parts register. Dates drive ordering pressure, inspection cut-offs and escalation.</t>
  </si>
  <si>
    <t>Customer</t>
  </si>
  <si>
    <t>Site</t>
  </si>
  <si>
    <t>Outage name</t>
  </si>
  <si>
    <t>Prepared by</t>
  </si>
  <si>
    <t>Date prepared</t>
  </si>
  <si>
    <t>Primary contact</t>
  </si>
  <si>
    <t>Role</t>
  </si>
  <si>
    <t>Phone</t>
  </si>
  <si>
    <t>Email</t>
  </si>
  <si>
    <t>Outage start date</t>
  </si>
  <si>
    <t>Outage finish date</t>
  </si>
  <si>
    <t>Required parts on site by</t>
  </si>
  <si>
    <t>Planning status</t>
  </si>
  <si>
    <t>Revision</t>
  </si>
  <si>
    <t>1</t>
  </si>
  <si>
    <t>Equipment or line</t>
  </si>
  <si>
    <t>Outage scope</t>
  </si>
  <si>
    <t>Known shutdown risk</t>
  </si>
  <si>
    <t>Parts already identified</t>
  </si>
  <si>
    <t>Parts still to review</t>
  </si>
  <si>
    <t>Drawings missing</t>
  </si>
  <si>
    <t>External operations required</t>
  </si>
  <si>
    <t>Transport constraint</t>
  </si>
  <si>
    <t>Ordering cut-off agreed</t>
  </si>
  <si>
    <t>Inspection pack required</t>
  </si>
  <si>
    <t>Site receiving rules confirmed</t>
  </si>
  <si>
    <t>Kitting required</t>
  </si>
  <si>
    <t>After-hours contact</t>
  </si>
  <si>
    <t>Internal customer owner</t>
  </si>
  <si>
    <t>Engineering owner</t>
  </si>
  <si>
    <t>Procurement owner</t>
  </si>
  <si>
    <t>Maintenance owner</t>
  </si>
  <si>
    <t>Stores owner</t>
  </si>
  <si>
    <t>ALE review required</t>
  </si>
  <si>
    <t>Component supply review completed</t>
  </si>
  <si>
    <t>First batch needed</t>
  </si>
  <si>
    <t>Repeat supply candidate</t>
  </si>
  <si>
    <t>Critical parts register candidate</t>
  </si>
  <si>
    <t>General notes</t>
  </si>
  <si>
    <t>Planning checkpoints</t>
  </si>
  <si>
    <t>Owner</t>
  </si>
  <si>
    <t>Due date</t>
  </si>
  <si>
    <t>Status</t>
  </si>
  <si>
    <t>Drawing pack complete</t>
  </si>
  <si>
    <t>Not started</t>
  </si>
  <si>
    <t>Material and finish confirmed</t>
  </si>
  <si>
    <t>Critical parts selected</t>
  </si>
  <si>
    <t>POs placed</t>
  </si>
  <si>
    <t>Inspection requirements agreed</t>
  </si>
  <si>
    <t>Parts packed and dispatched</t>
  </si>
  <si>
    <t>Post-outage review booked</t>
  </si>
  <si>
    <t>Template lists</t>
  </si>
  <si>
    <t>Controlled dropdown values used in this workbook.</t>
  </si>
  <si>
    <t>Criticality</t>
  </si>
  <si>
    <t>Supply status</t>
  </si>
  <si>
    <t>Drawing status</t>
  </si>
  <si>
    <t>Inspection status</t>
  </si>
  <si>
    <t>Risk rating</t>
  </si>
  <si>
    <t>Yes No</t>
  </si>
  <si>
    <t>Manufacturing source</t>
  </si>
  <si>
    <t>A - outage stop risk</t>
  </si>
  <si>
    <t>Current</t>
  </si>
  <si>
    <t>Not set</t>
  </si>
  <si>
    <t>Low</t>
  </si>
  <si>
    <t>Yes</t>
  </si>
  <si>
    <t>ALE</t>
  </si>
  <si>
    <t>B - outage delay risk</t>
  </si>
  <si>
    <t>Info required</t>
  </si>
  <si>
    <t>Needs revision</t>
  </si>
  <si>
    <t>Features listed</t>
  </si>
  <si>
    <t>Moderate</t>
  </si>
  <si>
    <t>No</t>
  </si>
  <si>
    <t>Current supplier</t>
  </si>
  <si>
    <t>C - normal outage spare</t>
  </si>
  <si>
    <t>Drawing review</t>
  </si>
  <si>
    <t>Missing</t>
  </si>
  <si>
    <t>Inspection plan agreed</t>
  </si>
  <si>
    <t>High</t>
  </si>
  <si>
    <t>External supplier</t>
  </si>
  <si>
    <t>TBC</t>
  </si>
  <si>
    <t>New supplier</t>
  </si>
  <si>
    <t>Watch item</t>
  </si>
  <si>
    <t>Quoted</t>
  </si>
  <si>
    <t>Customer to confirm</t>
  </si>
  <si>
    <t>First batch approved</t>
  </si>
  <si>
    <t>Critical</t>
  </si>
  <si>
    <t>Shared</t>
  </si>
  <si>
    <t>Stock</t>
  </si>
  <si>
    <t>PO placed</t>
  </si>
  <si>
    <t>Not required</t>
  </si>
  <si>
    <t>Batch inspected</t>
  </si>
  <si>
    <t>Customer supplied</t>
  </si>
  <si>
    <t>In manufacture</t>
  </si>
  <si>
    <t>Closed</t>
  </si>
  <si>
    <t>Other</t>
  </si>
  <si>
    <t>External processing</t>
  </si>
  <si>
    <t>Inspecting</t>
  </si>
  <si>
    <t>Packed</t>
  </si>
  <si>
    <t>Dispatched</t>
  </si>
  <si>
    <t>Received</t>
  </si>
  <si>
    <t>Outage parts register</t>
  </si>
  <si>
    <t>List every machined part, bought item and external operation that can affect outage completion.</t>
  </si>
  <si>
    <t>Part ID</t>
  </si>
  <si>
    <t>Part description</t>
  </si>
  <si>
    <t>Function in machine</t>
  </si>
  <si>
    <t>Consequence if unavailable</t>
  </si>
  <si>
    <t>Drawing rev</t>
  </si>
  <si>
    <t>Material</t>
  </si>
  <si>
    <t>Finish or external ops</t>
  </si>
  <si>
    <t>Qty required</t>
  </si>
  <si>
    <t>Qty on hand</t>
  </si>
  <si>
    <t>Qty to order</t>
  </si>
  <si>
    <t>Required on site</t>
  </si>
  <si>
    <t>Latest order date</t>
  </si>
  <si>
    <t>Lead time days</t>
  </si>
  <si>
    <t>Readiness notes</t>
  </si>
  <si>
    <t>EXAMPLE-001</t>
  </si>
  <si>
    <t>Drive shaft, stainless</t>
  </si>
  <si>
    <t>Filling line 2</t>
  </si>
  <si>
    <t>Transfers drive to index unit</t>
  </si>
  <si>
    <t>Line cannot recommission without part</t>
  </si>
  <si>
    <t>Rev B</t>
  </si>
  <si>
    <t>316 stainless</t>
  </si>
  <si>
    <t>Passivation</t>
  </si>
  <si>
    <t>2</t>
  </si>
  <si>
    <t>0</t>
  </si>
  <si>
    <t>Confirm drawing, material and key fits before order.</t>
  </si>
  <si>
    <t>Outage supply dashboard</t>
  </si>
  <si>
    <t>Summary of the register. Check this before every shutdown planning meeting.</t>
  </si>
  <si>
    <t>Metric</t>
  </si>
  <si>
    <t>Result</t>
  </si>
  <si>
    <t>Target or trigger</t>
  </si>
  <si>
    <t>Action</t>
  </si>
  <si>
    <t>Status count</t>
  </si>
  <si>
    <t>Count</t>
  </si>
  <si>
    <t>Total listed parts</t>
  </si>
  <si>
    <t>All outage-affected parts listed</t>
  </si>
  <si>
    <t>Check scope against maintenance plan</t>
  </si>
  <si>
    <t>A-critical parts</t>
  </si>
  <si>
    <t>No A-critical part without PO or drawing control</t>
  </si>
  <si>
    <t>Escalate missing information</t>
  </si>
  <si>
    <t>Qty still to order</t>
  </si>
  <si>
    <t>All required spares covered before cut-off</t>
  </si>
  <si>
    <t>Place or chase POs</t>
  </si>
  <si>
    <t>Open orders</t>
  </si>
  <si>
    <t>Confirmed due date before site need date</t>
  </si>
  <si>
    <t>Confirm dates</t>
  </si>
  <si>
    <t>Drawing gaps</t>
  </si>
  <si>
    <t>No missing critical drawings</t>
  </si>
  <si>
    <t>Owner to resolve</t>
  </si>
  <si>
    <t>Items due in next 14 days</t>
  </si>
  <si>
    <t>No unconfirmed part inside 14 days</t>
  </si>
  <si>
    <t>Escalate</t>
  </si>
  <si>
    <t>High or critical risks</t>
  </si>
  <si>
    <t>No open high or critical risks</t>
  </si>
  <si>
    <t>Review risk actions</t>
  </si>
  <si>
    <t>Packed or dispatched</t>
  </si>
  <si>
    <t>Confirm kitting before outage starts</t>
  </si>
  <si>
    <t>Check dispatch log</t>
  </si>
  <si>
    <t>Received on site</t>
  </si>
  <si>
    <t>Confirm goods receipt and storage location</t>
  </si>
  <si>
    <t>Close supply loop</t>
  </si>
  <si>
    <t>Closed after outage</t>
  </si>
  <si>
    <t>Move repeat items to critical parts register</t>
  </si>
  <si>
    <t>Update post-outage review</t>
  </si>
  <si>
    <t>Ordering plan</t>
  </si>
  <si>
    <t>Control orders, due dates, supplier confirmations and escalation before the outage window.</t>
  </si>
  <si>
    <t>Order type</t>
  </si>
  <si>
    <t>Supplier</t>
  </si>
  <si>
    <t>PO number</t>
  </si>
  <si>
    <t>Issue date</t>
  </si>
  <si>
    <t>Required date</t>
  </si>
  <si>
    <t>Confirmed date</t>
  </si>
  <si>
    <t>Expedite date</t>
  </si>
  <si>
    <t>Drawing and inspection control</t>
  </si>
  <si>
    <t>Record the drawing, revision, critical features and inspection evidence needed before parts enter manufacture.</t>
  </si>
  <si>
    <t>Controlled drawing file</t>
  </si>
  <si>
    <t>Date checked</t>
  </si>
  <si>
    <t>Critical features</t>
  </si>
  <si>
    <t>Inspection evidence required</t>
  </si>
  <si>
    <t>Approval owner</t>
  </si>
  <si>
    <t>Open issue</t>
  </si>
  <si>
    <t>Supplier and external operations readiness</t>
  </si>
  <si>
    <t>Track material supply, heat treatment, plating, coating, anodising, grinding, laser work and other outside operations.</t>
  </si>
  <si>
    <t>Operation or supply item</t>
  </si>
  <si>
    <t>Quote requested</t>
  </si>
  <si>
    <t>Quote received</t>
  </si>
  <si>
    <t>PO issued</t>
  </si>
  <si>
    <t>Material or cert required</t>
  </si>
  <si>
    <t>Due to supplier</t>
  </si>
  <si>
    <t>Due back</t>
  </si>
  <si>
    <t>Escalation owner</t>
  </si>
  <si>
    <t>Constraint</t>
  </si>
  <si>
    <t>Kitting and dispatch control</t>
  </si>
  <si>
    <t>Group parts by equipment area and confirm packed, labelled, dispatched and received status before the outage starts.</t>
  </si>
  <si>
    <t>Kit ID</t>
  </si>
  <si>
    <t>Equipment area</t>
  </si>
  <si>
    <t>Qty packed</t>
  </si>
  <si>
    <t>Pack date</t>
  </si>
  <si>
    <t>Label or bin</t>
  </si>
  <si>
    <t>Delivery method</t>
  </si>
  <si>
    <t>Dispatch status</t>
  </si>
  <si>
    <t>Dispatched date</t>
  </si>
  <si>
    <t>Received by</t>
  </si>
  <si>
    <t>Received date</t>
  </si>
  <si>
    <t>Risk and escalation log</t>
  </si>
  <si>
    <t>Use this tab for any part, drawing, supplier, inspection or transport issue that can affect the outage date.</t>
  </si>
  <si>
    <t>Risk ID</t>
  </si>
  <si>
    <t>Risk</t>
  </si>
  <si>
    <t>Cause</t>
  </si>
  <si>
    <t>Consequence</t>
  </si>
  <si>
    <t>Escalation trigger</t>
  </si>
  <si>
    <t>Communication and decision log</t>
  </si>
  <si>
    <t>Record decisions, requests and owner actions. Use this when multiple teams are working against one outage date.</t>
  </si>
  <si>
    <t>Contact</t>
  </si>
  <si>
    <t>Company</t>
  </si>
  <si>
    <t>Topic</t>
  </si>
  <si>
    <t>Decision or request</t>
  </si>
  <si>
    <t>Post-outage review</t>
  </si>
  <si>
    <t>Capture what was used, what failed, what arrived late and what should move into a critical parts register.</t>
  </si>
  <si>
    <t>Used during outage</t>
  </si>
  <si>
    <t>Fit issue</t>
  </si>
  <si>
    <t>Quality issue</t>
  </si>
  <si>
    <t>Delivery issue</t>
  </si>
  <si>
    <t>Qty remaining</t>
  </si>
  <si>
    <t>Reorder trigger</t>
  </si>
  <si>
    <t>Move to critical parts register</t>
  </si>
  <si>
    <t>Drawing update needed</t>
  </si>
  <si>
    <t>Supplier issue</t>
  </si>
  <si>
    <t>www.alfredlewis.com.au</t>
  </si>
  <si>
    <t>Contact Us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</si>
</sst>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>
    <font>
      <sz val="11"/>
      <name val="Carlito"/>
    </font>
    <font>
      <b/>
      <sz val="16"/>
      <color rgb="FFFFFFFF"/>
      <name val="Carlito"/>
    </font>
    <font>
      <sz val="10"/>
      <color rgb="FF2D2D30"/>
      <name val="Carlito"/>
    </font>
    <font>
      <b/>
      <sz val="11"/>
      <color rgb="FF122255"/>
      <name val="Carlito"/>
    </font>
    <font>
      <b/>
      <sz val="10"/>
      <color rgb="FFFFFFFF"/>
      <name val="Carlito"/>
    </font>
    <font>
      <b/>
      <sz val="13"/>
      <color rgb="FF122255"/>
      <name val="Carlito"/>
    </font>
    <font>
      <b/>
      <sz val="10"/>
      <color rgb="FF2D2D30"/>
      <name val="Carlito"/>
    </font>
    <font>
      <u/>
      <sz val="11"/>
      <color theme="10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22255"/>
      </patternFill>
    </fill>
    <fill>
      <patternFill patternType="solid">
        <fgColor rgb="FFEEF2FB"/>
      </patternFill>
    </fill>
    <fill>
      <patternFill patternType="solid">
        <fgColor rgb="FF2C3F78"/>
      </patternFill>
    </fill>
    <fill>
      <patternFill patternType="solid">
        <fgColor rgb="FFF4F5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164" fontId="2" fillId="3" borderId="0" xfId="0" applyNumberFormat="1" applyFont="1" applyFill="1" applyAlignment="1">
      <alignment vertical="top" wrapText="1"/>
    </xf>
    <xf numFmtId="1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5" fillId="3" borderId="0" xfId="0" applyFont="1" applyFill="1" applyAlignment="1">
      <alignment horizontal="center" vertical="top" wrapText="1"/>
    </xf>
    <xf numFmtId="0" fontId="6" fillId="5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4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0" fontId="7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7">
    <dxf>
      <font>
        <b/>
        <color rgb="FF7C2D12"/>
      </font>
      <fill>
        <patternFill patternType="solid">
          <bgColor rgb="FFFED7AA"/>
        </patternFill>
      </fill>
    </dxf>
    <dxf>
      <font>
        <b/>
        <color rgb="FF7F1D1D"/>
      </font>
      <fill>
        <patternFill patternType="solid">
          <bgColor rgb="FFFECACA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FEF3C7"/>
        </patternFill>
      </fill>
    </dxf>
    <dxf>
      <font>
        <color rgb="FF78350F"/>
      </font>
      <fill>
        <patternFill patternType="solid">
          <bgColor rgb="FFFEF3C7"/>
        </patternFill>
      </fill>
    </dxf>
    <dxf>
      <font>
        <color rgb="FF7F1D1D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utagePartsRegister" displayName="OutagePartsRegister" ref="A4:R104">
  <tableColumns count="18">
    <tableColumn id="1" xr3:uid="{00000000-0010-0000-0000-000001000000}" name="Part ID"/>
    <tableColumn id="2" xr3:uid="{00000000-0010-0000-0000-000002000000}" name="Part description"/>
    <tableColumn id="3" xr3:uid="{00000000-0010-0000-0000-000003000000}" name="Equipment or line"/>
    <tableColumn id="4" xr3:uid="{00000000-0010-0000-0000-000004000000}" name="Function in machine"/>
    <tableColumn id="5" xr3:uid="{00000000-0010-0000-0000-000005000000}" name="Consequence if unavailable"/>
    <tableColumn id="6" xr3:uid="{00000000-0010-0000-0000-000006000000}" name="Drawing rev"/>
    <tableColumn id="7" xr3:uid="{00000000-0010-0000-0000-000007000000}" name="Material"/>
    <tableColumn id="8" xr3:uid="{00000000-0010-0000-0000-000008000000}" name="Finish or external ops"/>
    <tableColumn id="9" xr3:uid="{00000000-0010-0000-0000-000009000000}" name="Qty required"/>
    <tableColumn id="10" xr3:uid="{00000000-0010-0000-0000-00000A000000}" name="Qty on hand"/>
    <tableColumn id="11" xr3:uid="{00000000-0010-0000-0000-00000B000000}" name="Qty to order"/>
    <tableColumn id="12" xr3:uid="{00000000-0010-0000-0000-00000C000000}" name="Criticality"/>
    <tableColumn id="13" xr3:uid="{00000000-0010-0000-0000-00000D000000}" name="Manufacturing source"/>
    <tableColumn id="14" xr3:uid="{00000000-0010-0000-0000-00000E000000}" name="Supply status"/>
    <tableColumn id="15" xr3:uid="{00000000-0010-0000-0000-00000F000000}" name="Required on site"/>
    <tableColumn id="16" xr3:uid="{00000000-0010-0000-0000-000010000000}" name="Latest order date"/>
    <tableColumn id="17" xr3:uid="{00000000-0010-0000-0000-000011000000}" name="Lead time days"/>
    <tableColumn id="18" xr3:uid="{00000000-0010-0000-0000-000012000000}" name="Readiness 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OrderingPlan" displayName="OrderingPlan" ref="A4:L104">
  <tableColumns count="12">
    <tableColumn id="1" xr3:uid="{00000000-0010-0000-0100-000001000000}" name="Part ID"/>
    <tableColumn id="2" xr3:uid="{00000000-0010-0000-0100-000002000000}" name="Part description"/>
    <tableColumn id="3" xr3:uid="{00000000-0010-0000-0100-000003000000}" name="Order type"/>
    <tableColumn id="4" xr3:uid="{00000000-0010-0000-0100-000004000000}" name="Supplier"/>
    <tableColumn id="5" xr3:uid="{00000000-0010-0000-0100-000005000000}" name="PO number"/>
    <tableColumn id="6" xr3:uid="{00000000-0010-0000-0100-000006000000}" name="Issue date"/>
    <tableColumn id="7" xr3:uid="{00000000-0010-0000-0100-000007000000}" name="Required date"/>
    <tableColumn id="8" xr3:uid="{00000000-0010-0000-0100-000008000000}" name="Status"/>
    <tableColumn id="9" xr3:uid="{00000000-0010-0000-0100-000009000000}" name="Confirmed date"/>
    <tableColumn id="10" xr3:uid="{00000000-0010-0000-0100-00000A000000}" name="Expedite date"/>
    <tableColumn id="11" xr3:uid="{00000000-0010-0000-0100-00000B000000}" name="Owner"/>
    <tableColumn id="12" xr3:uid="{00000000-0010-0000-0100-00000C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rawingInspection" displayName="DrawingInspection" ref="A4:K104">
  <tableColumns count="11">
    <tableColumn id="1" xr3:uid="{00000000-0010-0000-0200-000001000000}" name="Part ID"/>
    <tableColumn id="2" xr3:uid="{00000000-0010-0000-0200-000002000000}" name="Controlled drawing file"/>
    <tableColumn id="3" xr3:uid="{00000000-0010-0000-0200-000003000000}" name="Revision"/>
    <tableColumn id="4" xr3:uid="{00000000-0010-0000-0200-000004000000}" name="Date checked"/>
    <tableColumn id="5" xr3:uid="{00000000-0010-0000-0200-000005000000}" name="Drawing status"/>
    <tableColumn id="6" xr3:uid="{00000000-0010-0000-0200-000006000000}" name="Critical features"/>
    <tableColumn id="7" xr3:uid="{00000000-0010-0000-0200-000007000000}" name="Inspection evidence required"/>
    <tableColumn id="8" xr3:uid="{00000000-0010-0000-0200-000008000000}" name="Inspection status"/>
    <tableColumn id="9" xr3:uid="{00000000-0010-0000-0200-000009000000}" name="Approval owner"/>
    <tableColumn id="10" xr3:uid="{00000000-0010-0000-0200-00000A000000}" name="Open issue"/>
    <tableColumn id="11" xr3:uid="{00000000-0010-0000-0200-00000B000000}" name="Not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SupplierReadiness" displayName="SupplierReadiness" ref="A4:M104">
  <tableColumns count="13">
    <tableColumn id="1" xr3:uid="{00000000-0010-0000-0300-000001000000}" name="Part ID"/>
    <tableColumn id="2" xr3:uid="{00000000-0010-0000-0300-000002000000}" name="Operation or supply item"/>
    <tableColumn id="3" xr3:uid="{00000000-0010-0000-0300-000003000000}" name="Supplier"/>
    <tableColumn id="4" xr3:uid="{00000000-0010-0000-0300-000004000000}" name="Quote requested"/>
    <tableColumn id="5" xr3:uid="{00000000-0010-0000-0300-000005000000}" name="Quote received"/>
    <tableColumn id="6" xr3:uid="{00000000-0010-0000-0300-000006000000}" name="PO issued"/>
    <tableColumn id="7" xr3:uid="{00000000-0010-0000-0300-000007000000}" name="Material or cert required"/>
    <tableColumn id="8" xr3:uid="{00000000-0010-0000-0300-000008000000}" name="Due to supplier"/>
    <tableColumn id="9" xr3:uid="{00000000-0010-0000-0300-000009000000}" name="Due back"/>
    <tableColumn id="10" xr3:uid="{00000000-0010-0000-0300-00000A000000}" name="Status"/>
    <tableColumn id="11" xr3:uid="{00000000-0010-0000-0300-00000B000000}" name="Escalation owner"/>
    <tableColumn id="12" xr3:uid="{00000000-0010-0000-0300-00000C000000}" name="Constraint"/>
    <tableColumn id="13" xr3:uid="{00000000-0010-0000-0300-00000D000000}" name="Not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KittingDispatch" displayName="KittingDispatch" ref="A4:L104">
  <tableColumns count="12">
    <tableColumn id="1" xr3:uid="{00000000-0010-0000-0400-000001000000}" name="Kit ID"/>
    <tableColumn id="2" xr3:uid="{00000000-0010-0000-0400-000002000000}" name="Part ID"/>
    <tableColumn id="3" xr3:uid="{00000000-0010-0000-0400-000003000000}" name="Equipment area"/>
    <tableColumn id="4" xr3:uid="{00000000-0010-0000-0400-000004000000}" name="Qty packed"/>
    <tableColumn id="5" xr3:uid="{00000000-0010-0000-0400-000005000000}" name="Pack date"/>
    <tableColumn id="6" xr3:uid="{00000000-0010-0000-0400-000006000000}" name="Label or bin"/>
    <tableColumn id="7" xr3:uid="{00000000-0010-0000-0400-000007000000}" name="Delivery method"/>
    <tableColumn id="8" xr3:uid="{00000000-0010-0000-0400-000008000000}" name="Dispatch status"/>
    <tableColumn id="9" xr3:uid="{00000000-0010-0000-0400-000009000000}" name="Dispatched date"/>
    <tableColumn id="10" xr3:uid="{00000000-0010-0000-0400-00000A000000}" name="Received by"/>
    <tableColumn id="11" xr3:uid="{00000000-0010-0000-0400-00000B000000}" name="Received date"/>
    <tableColumn id="12" xr3:uid="{00000000-0010-0000-0400-00000C000000}" name="Not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RiskEscalation" displayName="RiskEscalation" ref="A4:K104">
  <tableColumns count="11">
    <tableColumn id="1" xr3:uid="{00000000-0010-0000-0500-000001000000}" name="Risk ID"/>
    <tableColumn id="2" xr3:uid="{00000000-0010-0000-0500-000002000000}" name="Part ID"/>
    <tableColumn id="3" xr3:uid="{00000000-0010-0000-0500-000003000000}" name="Risk"/>
    <tableColumn id="4" xr3:uid="{00000000-0010-0000-0500-000004000000}" name="Cause"/>
    <tableColumn id="5" xr3:uid="{00000000-0010-0000-0500-000005000000}" name="Consequence"/>
    <tableColumn id="6" xr3:uid="{00000000-0010-0000-0500-000006000000}" name="Risk rating"/>
    <tableColumn id="7" xr3:uid="{00000000-0010-0000-0500-000007000000}" name="Owner"/>
    <tableColumn id="8" xr3:uid="{00000000-0010-0000-0500-000008000000}" name="Action"/>
    <tableColumn id="9" xr3:uid="{00000000-0010-0000-0500-000009000000}" name="Due date"/>
    <tableColumn id="10" xr3:uid="{00000000-0010-0000-0500-00000A000000}" name="Status"/>
    <tableColumn id="11" xr3:uid="{00000000-0010-0000-0500-00000B000000}" name="Escalation trigge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ommunicationLog" displayName="CommunicationLog" ref="A4:I104">
  <tableColumns count="9">
    <tableColumn id="1" xr3:uid="{00000000-0010-0000-0600-000001000000}" name="Date"/>
    <tableColumn id="2" xr3:uid="{00000000-0010-0000-0600-000002000000}" name="Contact"/>
    <tableColumn id="3" xr3:uid="{00000000-0010-0000-0600-000003000000}" name="Company"/>
    <tableColumn id="4" xr3:uid="{00000000-0010-0000-0600-000004000000}" name="Topic"/>
    <tableColumn id="5" xr3:uid="{00000000-0010-0000-0600-000005000000}" name="Decision or request"/>
    <tableColumn id="6" xr3:uid="{00000000-0010-0000-0600-000006000000}" name="Owner"/>
    <tableColumn id="7" xr3:uid="{00000000-0010-0000-0600-000007000000}" name="Due date"/>
    <tableColumn id="8" xr3:uid="{00000000-0010-0000-0600-000008000000}" name="Status"/>
    <tableColumn id="9" xr3:uid="{00000000-0010-0000-0600-000009000000}" name="Not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PostOutageReview" displayName="PostOutageReview" ref="A4:N104">
  <tableColumns count="14">
    <tableColumn id="1" xr3:uid="{00000000-0010-0000-0700-000001000000}" name="Part ID"/>
    <tableColumn id="2" xr3:uid="{00000000-0010-0000-0700-000002000000}" name="Part description"/>
    <tableColumn id="3" xr3:uid="{00000000-0010-0000-0700-000003000000}" name="Used during outage"/>
    <tableColumn id="4" xr3:uid="{00000000-0010-0000-0700-000004000000}" name="Fit issue"/>
    <tableColumn id="5" xr3:uid="{00000000-0010-0000-0700-000005000000}" name="Quality issue"/>
    <tableColumn id="6" xr3:uid="{00000000-0010-0000-0700-000006000000}" name="Delivery issue"/>
    <tableColumn id="7" xr3:uid="{00000000-0010-0000-0700-000007000000}" name="Qty remaining"/>
    <tableColumn id="8" xr3:uid="{00000000-0010-0000-0700-000008000000}" name="Reorder trigger"/>
    <tableColumn id="9" xr3:uid="{00000000-0010-0000-0700-000009000000}" name="Move to critical parts register"/>
    <tableColumn id="10" xr3:uid="{00000000-0010-0000-0700-00000A000000}" name="Drawing update needed"/>
    <tableColumn id="11" xr3:uid="{00000000-0010-0000-0700-00000B000000}" name="Supplier issue"/>
    <tableColumn id="12" xr3:uid="{00000000-0010-0000-0700-00000C000000}" name="Action"/>
    <tableColumn id="13" xr3:uid="{00000000-0010-0000-0700-00000D000000}" name="Owner"/>
    <tableColumn id="14" xr3:uid="{00000000-0010-0000-0700-00000E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lfredlewis.com.au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0"/>
  <sheetViews>
    <sheetView tabSelected="1" workbookViewId="0">
      <selection activeCell="A17" sqref="A17:B17"/>
    </sheetView>
  </sheetViews>
  <sheetFormatPr defaultRowHeight="14.25"/>
  <cols>
    <col min="1" max="1" width="18" customWidth="1"/>
    <col min="2" max="2" width="95" customWidth="1"/>
    <col min="3" max="8" width="12" customWidth="1"/>
  </cols>
  <sheetData>
    <row r="1" spans="1:26" ht="27.95" customHeight="1">
      <c r="A1" s="11" t="s">
        <v>0</v>
      </c>
      <c r="B1" s="12"/>
      <c r="C1" s="12"/>
      <c r="D1" s="12"/>
      <c r="E1" s="12"/>
      <c r="F1" s="12"/>
      <c r="G1" s="12"/>
      <c r="H1" s="12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1</v>
      </c>
      <c r="B2" s="12"/>
      <c r="C2" s="12"/>
      <c r="D2" s="12"/>
      <c r="E2" s="12"/>
      <c r="F2" s="12"/>
      <c r="G2" s="12"/>
      <c r="H2" s="12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5.5">
      <c r="A4" s="9" t="s">
        <v>2</v>
      </c>
      <c r="B4" s="1" t="s">
        <v>3</v>
      </c>
      <c r="C4" s="1"/>
      <c r="D4" s="1"/>
      <c r="E4" s="1"/>
      <c r="F4" s="1"/>
      <c r="G4" s="1"/>
      <c r="H4" s="1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5.5">
      <c r="A5" s="9" t="s">
        <v>4</v>
      </c>
      <c r="B5" s="1" t="s">
        <v>5</v>
      </c>
      <c r="C5" s="1"/>
      <c r="D5" s="1"/>
      <c r="E5" s="1"/>
      <c r="F5" s="1"/>
      <c r="G5" s="1"/>
      <c r="H5" s="1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5.5">
      <c r="A6" s="9" t="s">
        <v>6</v>
      </c>
      <c r="B6" s="1" t="s">
        <v>7</v>
      </c>
      <c r="C6" s="1"/>
      <c r="D6" s="1"/>
      <c r="E6" s="1"/>
      <c r="F6" s="1"/>
      <c r="G6" s="1"/>
      <c r="H6" s="1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5.5">
      <c r="A7" s="9" t="s">
        <v>8</v>
      </c>
      <c r="B7" s="1" t="s">
        <v>9</v>
      </c>
      <c r="C7" s="1"/>
      <c r="D7" s="1"/>
      <c r="E7" s="1"/>
      <c r="F7" s="1"/>
      <c r="G7" s="1"/>
      <c r="H7" s="1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>
      <c r="A8" s="9" t="s">
        <v>10</v>
      </c>
      <c r="B8" s="1" t="s">
        <v>11</v>
      </c>
      <c r="C8" s="1"/>
      <c r="D8" s="1"/>
      <c r="E8" s="1"/>
      <c r="F8" s="1"/>
      <c r="G8" s="1"/>
      <c r="H8" s="1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5.5">
      <c r="A9" s="9" t="s">
        <v>12</v>
      </c>
      <c r="B9" s="1" t="s">
        <v>13</v>
      </c>
      <c r="C9" s="1"/>
      <c r="D9" s="1"/>
      <c r="E9" s="1"/>
      <c r="F9" s="1"/>
      <c r="G9" s="1"/>
      <c r="H9" s="1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5.5">
      <c r="A10" s="9" t="s">
        <v>14</v>
      </c>
      <c r="B10" s="1" t="s">
        <v>15</v>
      </c>
      <c r="C10" s="1"/>
      <c r="D10" s="1"/>
      <c r="E10" s="1"/>
      <c r="F10" s="1"/>
      <c r="G10" s="1"/>
      <c r="H10" s="1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>
      <c r="A11" s="9" t="s">
        <v>16</v>
      </c>
      <c r="B11" s="1" t="s">
        <v>17</v>
      </c>
      <c r="C11" s="1"/>
      <c r="D11" s="1"/>
      <c r="E11" s="1"/>
      <c r="F11" s="1"/>
      <c r="G11" s="1"/>
      <c r="H11" s="1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>
      <c r="A12" s="9" t="s">
        <v>18</v>
      </c>
      <c r="B12" s="1" t="s">
        <v>19</v>
      </c>
      <c r="C12" s="1"/>
      <c r="D12" s="1"/>
      <c r="E12" s="1"/>
      <c r="F12" s="1"/>
      <c r="G12" s="1"/>
      <c r="H12" s="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">
      <c r="A13" s="9" t="s">
        <v>20</v>
      </c>
      <c r="B13" s="1" t="s">
        <v>21</v>
      </c>
      <c r="C13" s="1"/>
      <c r="D13" s="1"/>
      <c r="E13" s="1"/>
      <c r="F13" s="1"/>
      <c r="G13" s="1"/>
      <c r="H13" s="1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">
      <c r="A14" s="9" t="s">
        <v>22</v>
      </c>
      <c r="B14" s="1" t="s">
        <v>23</v>
      </c>
      <c r="C14" s="1"/>
      <c r="D14" s="1"/>
      <c r="E14" s="1"/>
      <c r="F14" s="1"/>
      <c r="G14" s="1"/>
      <c r="H14" s="1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5.5">
      <c r="A15" s="9" t="s">
        <v>24</v>
      </c>
      <c r="B15" s="1" t="s">
        <v>25</v>
      </c>
      <c r="C15" s="1"/>
      <c r="D15" s="1"/>
      <c r="E15" s="1"/>
      <c r="F15" s="1"/>
      <c r="G15" s="1"/>
      <c r="H15" s="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>
      <c r="A16" s="9"/>
      <c r="B16" s="1"/>
      <c r="C16" s="1"/>
      <c r="D16" s="1"/>
      <c r="E16" s="1"/>
      <c r="F16" s="1"/>
      <c r="G16" s="1"/>
      <c r="H16" s="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8" t="s">
        <v>258</v>
      </c>
      <c r="B17" s="14" t="s">
        <v>257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H1"/>
    <mergeCell ref="A2:H2"/>
  </mergeCells>
  <hyperlinks>
    <hyperlink ref="B17" r:id="rId1" xr:uid="{E2D924E3-1200-4F8C-BD06-55CF0F013B1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00"/>
  <sheetViews>
    <sheetView workbookViewId="0"/>
  </sheetViews>
  <sheetFormatPr defaultRowHeight="14.25"/>
  <cols>
    <col min="1" max="1" width="14" customWidth="1"/>
    <col min="2" max="2" width="18" customWidth="1"/>
    <col min="3" max="3" width="32" customWidth="1"/>
    <col min="4" max="4" width="28" customWidth="1"/>
    <col min="5" max="5" width="32" customWidth="1"/>
    <col min="6" max="6" width="16" customWidth="1"/>
    <col min="7" max="7" width="18" customWidth="1"/>
    <col min="8" max="8" width="34" customWidth="1"/>
    <col min="9" max="10" width="14" customWidth="1"/>
    <col min="11" max="11" width="32" customWidth="1"/>
  </cols>
  <sheetData>
    <row r="1" spans="1:26" ht="27.95" customHeight="1">
      <c r="A1" s="11" t="s">
        <v>233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234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6" customHeight="1">
      <c r="A4" s="10" t="s">
        <v>235</v>
      </c>
      <c r="B4" s="10" t="s">
        <v>130</v>
      </c>
      <c r="C4" s="10" t="s">
        <v>236</v>
      </c>
      <c r="D4" s="10" t="s">
        <v>237</v>
      </c>
      <c r="E4" s="10" t="s">
        <v>238</v>
      </c>
      <c r="F4" s="10" t="s">
        <v>85</v>
      </c>
      <c r="G4" s="10" t="s">
        <v>68</v>
      </c>
      <c r="H4" s="10" t="s">
        <v>160</v>
      </c>
      <c r="I4" s="10" t="s">
        <v>69</v>
      </c>
      <c r="J4" s="10" t="s">
        <v>70</v>
      </c>
      <c r="K4" s="10" t="s">
        <v>239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1"/>
      <c r="B5" s="1"/>
      <c r="C5" s="1"/>
      <c r="D5" s="1"/>
      <c r="E5" s="1"/>
      <c r="F5" s="1"/>
      <c r="G5" s="1"/>
      <c r="H5" s="1"/>
      <c r="I5" s="5"/>
      <c r="J5" s="1"/>
      <c r="K5" s="1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1"/>
      <c r="B6" s="1"/>
      <c r="C6" s="1"/>
      <c r="D6" s="1"/>
      <c r="E6" s="1"/>
      <c r="F6" s="1"/>
      <c r="G6" s="1"/>
      <c r="H6" s="1"/>
      <c r="I6" s="5"/>
      <c r="J6" s="1"/>
      <c r="K6" s="1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1"/>
      <c r="B7" s="1"/>
      <c r="C7" s="1"/>
      <c r="D7" s="1"/>
      <c r="E7" s="1"/>
      <c r="F7" s="1"/>
      <c r="G7" s="1"/>
      <c r="H7" s="1"/>
      <c r="I7" s="5"/>
      <c r="J7" s="1"/>
      <c r="K7" s="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1"/>
      <c r="B8" s="1"/>
      <c r="C8" s="1"/>
      <c r="D8" s="1"/>
      <c r="E8" s="1"/>
      <c r="F8" s="1"/>
      <c r="G8" s="1"/>
      <c r="H8" s="1"/>
      <c r="I8" s="5"/>
      <c r="J8" s="1"/>
      <c r="K8" s="1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1"/>
      <c r="B9" s="1"/>
      <c r="C9" s="1"/>
      <c r="D9" s="1"/>
      <c r="E9" s="1"/>
      <c r="F9" s="1"/>
      <c r="G9" s="1"/>
      <c r="H9" s="1"/>
      <c r="I9" s="5"/>
      <c r="J9" s="1"/>
      <c r="K9" s="1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1"/>
      <c r="B10" s="1"/>
      <c r="C10" s="1"/>
      <c r="D10" s="1"/>
      <c r="E10" s="1"/>
      <c r="F10" s="1"/>
      <c r="G10" s="1"/>
      <c r="H10" s="1"/>
      <c r="I10" s="5"/>
      <c r="J10" s="1"/>
      <c r="K10" s="1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1"/>
      <c r="B11" s="1"/>
      <c r="C11" s="1"/>
      <c r="D11" s="1"/>
      <c r="E11" s="1"/>
      <c r="F11" s="1"/>
      <c r="G11" s="1"/>
      <c r="H11" s="1"/>
      <c r="I11" s="5"/>
      <c r="J11" s="1"/>
      <c r="K11" s="1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1"/>
      <c r="B12" s="1"/>
      <c r="C12" s="1"/>
      <c r="D12" s="1"/>
      <c r="E12" s="1"/>
      <c r="F12" s="1"/>
      <c r="G12" s="1"/>
      <c r="H12" s="1"/>
      <c r="I12" s="5"/>
      <c r="J12" s="1"/>
      <c r="K12" s="1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1"/>
      <c r="B13" s="1"/>
      <c r="C13" s="1"/>
      <c r="D13" s="1"/>
      <c r="E13" s="1"/>
      <c r="F13" s="1"/>
      <c r="G13" s="1"/>
      <c r="H13" s="1"/>
      <c r="I13" s="5"/>
      <c r="J13" s="1"/>
      <c r="K13" s="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1"/>
      <c r="B14" s="1"/>
      <c r="C14" s="1"/>
      <c r="D14" s="1"/>
      <c r="E14" s="1"/>
      <c r="F14" s="1"/>
      <c r="G14" s="1"/>
      <c r="H14" s="1"/>
      <c r="I14" s="5"/>
      <c r="J14" s="1"/>
      <c r="K14" s="1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1"/>
      <c r="B15" s="1"/>
      <c r="C15" s="1"/>
      <c r="D15" s="1"/>
      <c r="E15" s="1"/>
      <c r="F15" s="1"/>
      <c r="G15" s="1"/>
      <c r="H15" s="1"/>
      <c r="I15" s="5"/>
      <c r="J15" s="1"/>
      <c r="K15" s="1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1"/>
      <c r="B16" s="1"/>
      <c r="C16" s="1"/>
      <c r="D16" s="1"/>
      <c r="E16" s="1"/>
      <c r="F16" s="1"/>
      <c r="G16" s="1"/>
      <c r="H16" s="1"/>
      <c r="I16" s="5"/>
      <c r="J16" s="1"/>
      <c r="K16" s="1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1"/>
      <c r="B17" s="1"/>
      <c r="C17" s="1"/>
      <c r="D17" s="1"/>
      <c r="E17" s="1"/>
      <c r="F17" s="1"/>
      <c r="G17" s="1"/>
      <c r="H17" s="1"/>
      <c r="I17" s="5"/>
      <c r="J17" s="1"/>
      <c r="K17" s="1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1"/>
      <c r="B18" s="1"/>
      <c r="C18" s="1"/>
      <c r="D18" s="1"/>
      <c r="E18" s="1"/>
      <c r="F18" s="1"/>
      <c r="G18" s="1"/>
      <c r="H18" s="1"/>
      <c r="I18" s="5"/>
      <c r="J18" s="1"/>
      <c r="K18" s="1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"/>
      <c r="B19" s="1"/>
      <c r="C19" s="1"/>
      <c r="D19" s="1"/>
      <c r="E19" s="1"/>
      <c r="F19" s="1"/>
      <c r="G19" s="1"/>
      <c r="H19" s="1"/>
      <c r="I19" s="5"/>
      <c r="J19" s="1"/>
      <c r="K19" s="1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1"/>
      <c r="B20" s="1"/>
      <c r="C20" s="1"/>
      <c r="D20" s="1"/>
      <c r="E20" s="1"/>
      <c r="F20" s="1"/>
      <c r="G20" s="1"/>
      <c r="H20" s="1"/>
      <c r="I20" s="5"/>
      <c r="J20" s="1"/>
      <c r="K20" s="1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1"/>
      <c r="B21" s="1"/>
      <c r="C21" s="1"/>
      <c r="D21" s="1"/>
      <c r="E21" s="1"/>
      <c r="F21" s="1"/>
      <c r="G21" s="1"/>
      <c r="H21" s="1"/>
      <c r="I21" s="5"/>
      <c r="J21" s="1"/>
      <c r="K21" s="1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1"/>
      <c r="B22" s="1"/>
      <c r="C22" s="1"/>
      <c r="D22" s="1"/>
      <c r="E22" s="1"/>
      <c r="F22" s="1"/>
      <c r="G22" s="1"/>
      <c r="H22" s="1"/>
      <c r="I22" s="5"/>
      <c r="J22" s="1"/>
      <c r="K22" s="1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1"/>
      <c r="B23" s="1"/>
      <c r="C23" s="1"/>
      <c r="D23" s="1"/>
      <c r="E23" s="1"/>
      <c r="F23" s="1"/>
      <c r="G23" s="1"/>
      <c r="H23" s="1"/>
      <c r="I23" s="5"/>
      <c r="J23" s="1"/>
      <c r="K23" s="1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1"/>
      <c r="B24" s="1"/>
      <c r="C24" s="1"/>
      <c r="D24" s="1"/>
      <c r="E24" s="1"/>
      <c r="F24" s="1"/>
      <c r="G24" s="1"/>
      <c r="H24" s="1"/>
      <c r="I24" s="5"/>
      <c r="J24" s="1"/>
      <c r="K24" s="1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1"/>
      <c r="B25" s="1"/>
      <c r="C25" s="1"/>
      <c r="D25" s="1"/>
      <c r="E25" s="1"/>
      <c r="F25" s="1"/>
      <c r="G25" s="1"/>
      <c r="H25" s="1"/>
      <c r="I25" s="5"/>
      <c r="J25" s="1"/>
      <c r="K25" s="1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1"/>
      <c r="B26" s="1"/>
      <c r="C26" s="1"/>
      <c r="D26" s="1"/>
      <c r="E26" s="1"/>
      <c r="F26" s="1"/>
      <c r="G26" s="1"/>
      <c r="H26" s="1"/>
      <c r="I26" s="5"/>
      <c r="J26" s="1"/>
      <c r="K26" s="1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1"/>
      <c r="B27" s="1"/>
      <c r="C27" s="1"/>
      <c r="D27" s="1"/>
      <c r="E27" s="1"/>
      <c r="F27" s="1"/>
      <c r="G27" s="1"/>
      <c r="H27" s="1"/>
      <c r="I27" s="5"/>
      <c r="J27" s="1"/>
      <c r="K27" s="1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1"/>
      <c r="B28" s="1"/>
      <c r="C28" s="1"/>
      <c r="D28" s="1"/>
      <c r="E28" s="1"/>
      <c r="F28" s="1"/>
      <c r="G28" s="1"/>
      <c r="H28" s="1"/>
      <c r="I28" s="5"/>
      <c r="J28" s="1"/>
      <c r="K28" s="1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1"/>
      <c r="B29" s="1"/>
      <c r="C29" s="1"/>
      <c r="D29" s="1"/>
      <c r="E29" s="1"/>
      <c r="F29" s="1"/>
      <c r="G29" s="1"/>
      <c r="H29" s="1"/>
      <c r="I29" s="5"/>
      <c r="J29" s="1"/>
      <c r="K29" s="1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1"/>
      <c r="B30" s="1"/>
      <c r="C30" s="1"/>
      <c r="D30" s="1"/>
      <c r="E30" s="1"/>
      <c r="F30" s="1"/>
      <c r="G30" s="1"/>
      <c r="H30" s="1"/>
      <c r="I30" s="5"/>
      <c r="J30" s="1"/>
      <c r="K30" s="1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1"/>
      <c r="B31" s="1"/>
      <c r="C31" s="1"/>
      <c r="D31" s="1"/>
      <c r="E31" s="1"/>
      <c r="F31" s="1"/>
      <c r="G31" s="1"/>
      <c r="H31" s="1"/>
      <c r="I31" s="5"/>
      <c r="J31" s="1"/>
      <c r="K31" s="1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1"/>
      <c r="B32" s="1"/>
      <c r="C32" s="1"/>
      <c r="D32" s="1"/>
      <c r="E32" s="1"/>
      <c r="F32" s="1"/>
      <c r="G32" s="1"/>
      <c r="H32" s="1"/>
      <c r="I32" s="5"/>
      <c r="J32" s="1"/>
      <c r="K32" s="1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1"/>
      <c r="B33" s="1"/>
      <c r="C33" s="1"/>
      <c r="D33" s="1"/>
      <c r="E33" s="1"/>
      <c r="F33" s="1"/>
      <c r="G33" s="1"/>
      <c r="H33" s="1"/>
      <c r="I33" s="5"/>
      <c r="J33" s="1"/>
      <c r="K33" s="1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1"/>
      <c r="B34" s="1"/>
      <c r="C34" s="1"/>
      <c r="D34" s="1"/>
      <c r="E34" s="1"/>
      <c r="F34" s="1"/>
      <c r="G34" s="1"/>
      <c r="H34" s="1"/>
      <c r="I34" s="5"/>
      <c r="J34" s="1"/>
      <c r="K34" s="1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1"/>
      <c r="B35" s="1"/>
      <c r="C35" s="1"/>
      <c r="D35" s="1"/>
      <c r="E35" s="1"/>
      <c r="F35" s="1"/>
      <c r="G35" s="1"/>
      <c r="H35" s="1"/>
      <c r="I35" s="5"/>
      <c r="J35" s="1"/>
      <c r="K35" s="1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1"/>
      <c r="B36" s="1"/>
      <c r="C36" s="1"/>
      <c r="D36" s="1"/>
      <c r="E36" s="1"/>
      <c r="F36" s="1"/>
      <c r="G36" s="1"/>
      <c r="H36" s="1"/>
      <c r="I36" s="5"/>
      <c r="J36" s="1"/>
      <c r="K36" s="1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1"/>
      <c r="B37" s="1"/>
      <c r="C37" s="1"/>
      <c r="D37" s="1"/>
      <c r="E37" s="1"/>
      <c r="F37" s="1"/>
      <c r="G37" s="1"/>
      <c r="H37" s="1"/>
      <c r="I37" s="5"/>
      <c r="J37" s="1"/>
      <c r="K37" s="1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1"/>
      <c r="B38" s="1"/>
      <c r="C38" s="1"/>
      <c r="D38" s="1"/>
      <c r="E38" s="1"/>
      <c r="F38" s="1"/>
      <c r="G38" s="1"/>
      <c r="H38" s="1"/>
      <c r="I38" s="5"/>
      <c r="J38" s="1"/>
      <c r="K38" s="1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1"/>
      <c r="B39" s="1"/>
      <c r="C39" s="1"/>
      <c r="D39" s="1"/>
      <c r="E39" s="1"/>
      <c r="F39" s="1"/>
      <c r="G39" s="1"/>
      <c r="H39" s="1"/>
      <c r="I39" s="5"/>
      <c r="J39" s="1"/>
      <c r="K39" s="1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1"/>
      <c r="B40" s="1"/>
      <c r="C40" s="1"/>
      <c r="D40" s="1"/>
      <c r="E40" s="1"/>
      <c r="F40" s="1"/>
      <c r="G40" s="1"/>
      <c r="H40" s="1"/>
      <c r="I40" s="5"/>
      <c r="J40" s="1"/>
      <c r="K40" s="1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1"/>
      <c r="B41" s="1"/>
      <c r="C41" s="1"/>
      <c r="D41" s="1"/>
      <c r="E41" s="1"/>
      <c r="F41" s="1"/>
      <c r="G41" s="1"/>
      <c r="H41" s="1"/>
      <c r="I41" s="5"/>
      <c r="J41" s="1"/>
      <c r="K41" s="1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1"/>
      <c r="B42" s="1"/>
      <c r="C42" s="1"/>
      <c r="D42" s="1"/>
      <c r="E42" s="1"/>
      <c r="F42" s="1"/>
      <c r="G42" s="1"/>
      <c r="H42" s="1"/>
      <c r="I42" s="5"/>
      <c r="J42" s="1"/>
      <c r="K42" s="1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1"/>
      <c r="B43" s="1"/>
      <c r="C43" s="1"/>
      <c r="D43" s="1"/>
      <c r="E43" s="1"/>
      <c r="F43" s="1"/>
      <c r="G43" s="1"/>
      <c r="H43" s="1"/>
      <c r="I43" s="5"/>
      <c r="J43" s="1"/>
      <c r="K43" s="1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1"/>
      <c r="B44" s="1"/>
      <c r="C44" s="1"/>
      <c r="D44" s="1"/>
      <c r="E44" s="1"/>
      <c r="F44" s="1"/>
      <c r="G44" s="1"/>
      <c r="H44" s="1"/>
      <c r="I44" s="5"/>
      <c r="J44" s="1"/>
      <c r="K44" s="1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1"/>
      <c r="B45" s="1"/>
      <c r="C45" s="1"/>
      <c r="D45" s="1"/>
      <c r="E45" s="1"/>
      <c r="F45" s="1"/>
      <c r="G45" s="1"/>
      <c r="H45" s="1"/>
      <c r="I45" s="5"/>
      <c r="J45" s="1"/>
      <c r="K45" s="1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1"/>
      <c r="B46" s="1"/>
      <c r="C46" s="1"/>
      <c r="D46" s="1"/>
      <c r="E46" s="1"/>
      <c r="F46" s="1"/>
      <c r="G46" s="1"/>
      <c r="H46" s="1"/>
      <c r="I46" s="5"/>
      <c r="J46" s="1"/>
      <c r="K46" s="1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1"/>
      <c r="B47" s="1"/>
      <c r="C47" s="1"/>
      <c r="D47" s="1"/>
      <c r="E47" s="1"/>
      <c r="F47" s="1"/>
      <c r="G47" s="1"/>
      <c r="H47" s="1"/>
      <c r="I47" s="5"/>
      <c r="J47" s="1"/>
      <c r="K47" s="1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1"/>
      <c r="B48" s="1"/>
      <c r="C48" s="1"/>
      <c r="D48" s="1"/>
      <c r="E48" s="1"/>
      <c r="F48" s="1"/>
      <c r="G48" s="1"/>
      <c r="H48" s="1"/>
      <c r="I48" s="5"/>
      <c r="J48" s="1"/>
      <c r="K48" s="1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1"/>
      <c r="B49" s="1"/>
      <c r="C49" s="1"/>
      <c r="D49" s="1"/>
      <c r="E49" s="1"/>
      <c r="F49" s="1"/>
      <c r="G49" s="1"/>
      <c r="H49" s="1"/>
      <c r="I49" s="5"/>
      <c r="J49" s="1"/>
      <c r="K49" s="1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1"/>
      <c r="B50" s="1"/>
      <c r="C50" s="1"/>
      <c r="D50" s="1"/>
      <c r="E50" s="1"/>
      <c r="F50" s="1"/>
      <c r="G50" s="1"/>
      <c r="H50" s="1"/>
      <c r="I50" s="5"/>
      <c r="J50" s="1"/>
      <c r="K50" s="1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1"/>
      <c r="B51" s="1"/>
      <c r="C51" s="1"/>
      <c r="D51" s="1"/>
      <c r="E51" s="1"/>
      <c r="F51" s="1"/>
      <c r="G51" s="1"/>
      <c r="H51" s="1"/>
      <c r="I51" s="5"/>
      <c r="J51" s="1"/>
      <c r="K51" s="1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1"/>
      <c r="B52" s="1"/>
      <c r="C52" s="1"/>
      <c r="D52" s="1"/>
      <c r="E52" s="1"/>
      <c r="F52" s="1"/>
      <c r="G52" s="1"/>
      <c r="H52" s="1"/>
      <c r="I52" s="5"/>
      <c r="J52" s="1"/>
      <c r="K52" s="1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1"/>
      <c r="B53" s="1"/>
      <c r="C53" s="1"/>
      <c r="D53" s="1"/>
      <c r="E53" s="1"/>
      <c r="F53" s="1"/>
      <c r="G53" s="1"/>
      <c r="H53" s="1"/>
      <c r="I53" s="5"/>
      <c r="J53" s="1"/>
      <c r="K53" s="1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1"/>
      <c r="B54" s="1"/>
      <c r="C54" s="1"/>
      <c r="D54" s="1"/>
      <c r="E54" s="1"/>
      <c r="F54" s="1"/>
      <c r="G54" s="1"/>
      <c r="H54" s="1"/>
      <c r="I54" s="5"/>
      <c r="J54" s="1"/>
      <c r="K54" s="1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1"/>
      <c r="B55" s="1"/>
      <c r="C55" s="1"/>
      <c r="D55" s="1"/>
      <c r="E55" s="1"/>
      <c r="F55" s="1"/>
      <c r="G55" s="1"/>
      <c r="H55" s="1"/>
      <c r="I55" s="5"/>
      <c r="J55" s="1"/>
      <c r="K55" s="1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1"/>
      <c r="B56" s="1"/>
      <c r="C56" s="1"/>
      <c r="D56" s="1"/>
      <c r="E56" s="1"/>
      <c r="F56" s="1"/>
      <c r="G56" s="1"/>
      <c r="H56" s="1"/>
      <c r="I56" s="5"/>
      <c r="J56" s="1"/>
      <c r="K56" s="1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1"/>
      <c r="B57" s="1"/>
      <c r="C57" s="1"/>
      <c r="D57" s="1"/>
      <c r="E57" s="1"/>
      <c r="F57" s="1"/>
      <c r="G57" s="1"/>
      <c r="H57" s="1"/>
      <c r="I57" s="5"/>
      <c r="J57" s="1"/>
      <c r="K57" s="1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1"/>
      <c r="B58" s="1"/>
      <c r="C58" s="1"/>
      <c r="D58" s="1"/>
      <c r="E58" s="1"/>
      <c r="F58" s="1"/>
      <c r="G58" s="1"/>
      <c r="H58" s="1"/>
      <c r="I58" s="5"/>
      <c r="J58" s="1"/>
      <c r="K58" s="1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1"/>
      <c r="B59" s="1"/>
      <c r="C59" s="1"/>
      <c r="D59" s="1"/>
      <c r="E59" s="1"/>
      <c r="F59" s="1"/>
      <c r="G59" s="1"/>
      <c r="H59" s="1"/>
      <c r="I59" s="5"/>
      <c r="J59" s="1"/>
      <c r="K59" s="1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1"/>
      <c r="B60" s="1"/>
      <c r="C60" s="1"/>
      <c r="D60" s="1"/>
      <c r="E60" s="1"/>
      <c r="F60" s="1"/>
      <c r="G60" s="1"/>
      <c r="H60" s="1"/>
      <c r="I60" s="5"/>
      <c r="J60" s="1"/>
      <c r="K60" s="1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1"/>
      <c r="B61" s="1"/>
      <c r="C61" s="1"/>
      <c r="D61" s="1"/>
      <c r="E61" s="1"/>
      <c r="F61" s="1"/>
      <c r="G61" s="1"/>
      <c r="H61" s="1"/>
      <c r="I61" s="5"/>
      <c r="J61" s="1"/>
      <c r="K61" s="1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1"/>
      <c r="B62" s="1"/>
      <c r="C62" s="1"/>
      <c r="D62" s="1"/>
      <c r="E62" s="1"/>
      <c r="F62" s="1"/>
      <c r="G62" s="1"/>
      <c r="H62" s="1"/>
      <c r="I62" s="5"/>
      <c r="J62" s="1"/>
      <c r="K62" s="1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1"/>
      <c r="B63" s="1"/>
      <c r="C63" s="1"/>
      <c r="D63" s="1"/>
      <c r="E63" s="1"/>
      <c r="F63" s="1"/>
      <c r="G63" s="1"/>
      <c r="H63" s="1"/>
      <c r="I63" s="5"/>
      <c r="J63" s="1"/>
      <c r="K63" s="1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1"/>
      <c r="B64" s="1"/>
      <c r="C64" s="1"/>
      <c r="D64" s="1"/>
      <c r="E64" s="1"/>
      <c r="F64" s="1"/>
      <c r="G64" s="1"/>
      <c r="H64" s="1"/>
      <c r="I64" s="5"/>
      <c r="J64" s="1"/>
      <c r="K64" s="1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1"/>
      <c r="B65" s="1"/>
      <c r="C65" s="1"/>
      <c r="D65" s="1"/>
      <c r="E65" s="1"/>
      <c r="F65" s="1"/>
      <c r="G65" s="1"/>
      <c r="H65" s="1"/>
      <c r="I65" s="5"/>
      <c r="J65" s="1"/>
      <c r="K65" s="1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1"/>
      <c r="B66" s="1"/>
      <c r="C66" s="1"/>
      <c r="D66" s="1"/>
      <c r="E66" s="1"/>
      <c r="F66" s="1"/>
      <c r="G66" s="1"/>
      <c r="H66" s="1"/>
      <c r="I66" s="5"/>
      <c r="J66" s="1"/>
      <c r="K66" s="1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1"/>
      <c r="B67" s="1"/>
      <c r="C67" s="1"/>
      <c r="D67" s="1"/>
      <c r="E67" s="1"/>
      <c r="F67" s="1"/>
      <c r="G67" s="1"/>
      <c r="H67" s="1"/>
      <c r="I67" s="5"/>
      <c r="J67" s="1"/>
      <c r="K67" s="1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1"/>
      <c r="B68" s="1"/>
      <c r="C68" s="1"/>
      <c r="D68" s="1"/>
      <c r="E68" s="1"/>
      <c r="F68" s="1"/>
      <c r="G68" s="1"/>
      <c r="H68" s="1"/>
      <c r="I68" s="5"/>
      <c r="J68" s="1"/>
      <c r="K68" s="1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1"/>
      <c r="B69" s="1"/>
      <c r="C69" s="1"/>
      <c r="D69" s="1"/>
      <c r="E69" s="1"/>
      <c r="F69" s="1"/>
      <c r="G69" s="1"/>
      <c r="H69" s="1"/>
      <c r="I69" s="5"/>
      <c r="J69" s="1"/>
      <c r="K69" s="1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1"/>
      <c r="B70" s="1"/>
      <c r="C70" s="1"/>
      <c r="D70" s="1"/>
      <c r="E70" s="1"/>
      <c r="F70" s="1"/>
      <c r="G70" s="1"/>
      <c r="H70" s="1"/>
      <c r="I70" s="5"/>
      <c r="J70" s="1"/>
      <c r="K70" s="1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1"/>
      <c r="B71" s="1"/>
      <c r="C71" s="1"/>
      <c r="D71" s="1"/>
      <c r="E71" s="1"/>
      <c r="F71" s="1"/>
      <c r="G71" s="1"/>
      <c r="H71" s="1"/>
      <c r="I71" s="5"/>
      <c r="J71" s="1"/>
      <c r="K71" s="1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1"/>
      <c r="B72" s="1"/>
      <c r="C72" s="1"/>
      <c r="D72" s="1"/>
      <c r="E72" s="1"/>
      <c r="F72" s="1"/>
      <c r="G72" s="1"/>
      <c r="H72" s="1"/>
      <c r="I72" s="5"/>
      <c r="J72" s="1"/>
      <c r="K72" s="1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1"/>
      <c r="B73" s="1"/>
      <c r="C73" s="1"/>
      <c r="D73" s="1"/>
      <c r="E73" s="1"/>
      <c r="F73" s="1"/>
      <c r="G73" s="1"/>
      <c r="H73" s="1"/>
      <c r="I73" s="5"/>
      <c r="J73" s="1"/>
      <c r="K73" s="1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1"/>
      <c r="B74" s="1"/>
      <c r="C74" s="1"/>
      <c r="D74" s="1"/>
      <c r="E74" s="1"/>
      <c r="F74" s="1"/>
      <c r="G74" s="1"/>
      <c r="H74" s="1"/>
      <c r="I74" s="5"/>
      <c r="J74" s="1"/>
      <c r="K74" s="1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1"/>
      <c r="B75" s="1"/>
      <c r="C75" s="1"/>
      <c r="D75" s="1"/>
      <c r="E75" s="1"/>
      <c r="F75" s="1"/>
      <c r="G75" s="1"/>
      <c r="H75" s="1"/>
      <c r="I75" s="5"/>
      <c r="J75" s="1"/>
      <c r="K75" s="1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1"/>
      <c r="B76" s="1"/>
      <c r="C76" s="1"/>
      <c r="D76" s="1"/>
      <c r="E76" s="1"/>
      <c r="F76" s="1"/>
      <c r="G76" s="1"/>
      <c r="H76" s="1"/>
      <c r="I76" s="5"/>
      <c r="J76" s="1"/>
      <c r="K76" s="1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1"/>
      <c r="B77" s="1"/>
      <c r="C77" s="1"/>
      <c r="D77" s="1"/>
      <c r="E77" s="1"/>
      <c r="F77" s="1"/>
      <c r="G77" s="1"/>
      <c r="H77" s="1"/>
      <c r="I77" s="5"/>
      <c r="J77" s="1"/>
      <c r="K77" s="1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1"/>
      <c r="B78" s="1"/>
      <c r="C78" s="1"/>
      <c r="D78" s="1"/>
      <c r="E78" s="1"/>
      <c r="F78" s="1"/>
      <c r="G78" s="1"/>
      <c r="H78" s="1"/>
      <c r="I78" s="5"/>
      <c r="J78" s="1"/>
      <c r="K78" s="1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1"/>
      <c r="B79" s="1"/>
      <c r="C79" s="1"/>
      <c r="D79" s="1"/>
      <c r="E79" s="1"/>
      <c r="F79" s="1"/>
      <c r="G79" s="1"/>
      <c r="H79" s="1"/>
      <c r="I79" s="5"/>
      <c r="J79" s="1"/>
      <c r="K79" s="1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1"/>
      <c r="B80" s="1"/>
      <c r="C80" s="1"/>
      <c r="D80" s="1"/>
      <c r="E80" s="1"/>
      <c r="F80" s="1"/>
      <c r="G80" s="1"/>
      <c r="H80" s="1"/>
      <c r="I80" s="5"/>
      <c r="J80" s="1"/>
      <c r="K80" s="1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1"/>
      <c r="B81" s="1"/>
      <c r="C81" s="1"/>
      <c r="D81" s="1"/>
      <c r="E81" s="1"/>
      <c r="F81" s="1"/>
      <c r="G81" s="1"/>
      <c r="H81" s="1"/>
      <c r="I81" s="5"/>
      <c r="J81" s="1"/>
      <c r="K81" s="1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1"/>
      <c r="B82" s="1"/>
      <c r="C82" s="1"/>
      <c r="D82" s="1"/>
      <c r="E82" s="1"/>
      <c r="F82" s="1"/>
      <c r="G82" s="1"/>
      <c r="H82" s="1"/>
      <c r="I82" s="5"/>
      <c r="J82" s="1"/>
      <c r="K82" s="1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1"/>
      <c r="B83" s="1"/>
      <c r="C83" s="1"/>
      <c r="D83" s="1"/>
      <c r="E83" s="1"/>
      <c r="F83" s="1"/>
      <c r="G83" s="1"/>
      <c r="H83" s="1"/>
      <c r="I83" s="5"/>
      <c r="J83" s="1"/>
      <c r="K83" s="1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1"/>
      <c r="B84" s="1"/>
      <c r="C84" s="1"/>
      <c r="D84" s="1"/>
      <c r="E84" s="1"/>
      <c r="F84" s="1"/>
      <c r="G84" s="1"/>
      <c r="H84" s="1"/>
      <c r="I84" s="5"/>
      <c r="J84" s="1"/>
      <c r="K84" s="1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1"/>
      <c r="B85" s="1"/>
      <c r="C85" s="1"/>
      <c r="D85" s="1"/>
      <c r="E85" s="1"/>
      <c r="F85" s="1"/>
      <c r="G85" s="1"/>
      <c r="H85" s="1"/>
      <c r="I85" s="5"/>
      <c r="J85" s="1"/>
      <c r="K85" s="1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1"/>
      <c r="B86" s="1"/>
      <c r="C86" s="1"/>
      <c r="D86" s="1"/>
      <c r="E86" s="1"/>
      <c r="F86" s="1"/>
      <c r="G86" s="1"/>
      <c r="H86" s="1"/>
      <c r="I86" s="5"/>
      <c r="J86" s="1"/>
      <c r="K86" s="1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1"/>
      <c r="B87" s="1"/>
      <c r="C87" s="1"/>
      <c r="D87" s="1"/>
      <c r="E87" s="1"/>
      <c r="F87" s="1"/>
      <c r="G87" s="1"/>
      <c r="H87" s="1"/>
      <c r="I87" s="5"/>
      <c r="J87" s="1"/>
      <c r="K87" s="1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1"/>
      <c r="B88" s="1"/>
      <c r="C88" s="1"/>
      <c r="D88" s="1"/>
      <c r="E88" s="1"/>
      <c r="F88" s="1"/>
      <c r="G88" s="1"/>
      <c r="H88" s="1"/>
      <c r="I88" s="5"/>
      <c r="J88" s="1"/>
      <c r="K88" s="1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1"/>
      <c r="B89" s="1"/>
      <c r="C89" s="1"/>
      <c r="D89" s="1"/>
      <c r="E89" s="1"/>
      <c r="F89" s="1"/>
      <c r="G89" s="1"/>
      <c r="H89" s="1"/>
      <c r="I89" s="5"/>
      <c r="J89" s="1"/>
      <c r="K89" s="1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1"/>
      <c r="B90" s="1"/>
      <c r="C90" s="1"/>
      <c r="D90" s="1"/>
      <c r="E90" s="1"/>
      <c r="F90" s="1"/>
      <c r="G90" s="1"/>
      <c r="H90" s="1"/>
      <c r="I90" s="5"/>
      <c r="J90" s="1"/>
      <c r="K90" s="1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1"/>
      <c r="B91" s="1"/>
      <c r="C91" s="1"/>
      <c r="D91" s="1"/>
      <c r="E91" s="1"/>
      <c r="F91" s="1"/>
      <c r="G91" s="1"/>
      <c r="H91" s="1"/>
      <c r="I91" s="5"/>
      <c r="J91" s="1"/>
      <c r="K91" s="1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1"/>
      <c r="B92" s="1"/>
      <c r="C92" s="1"/>
      <c r="D92" s="1"/>
      <c r="E92" s="1"/>
      <c r="F92" s="1"/>
      <c r="G92" s="1"/>
      <c r="H92" s="1"/>
      <c r="I92" s="5"/>
      <c r="J92" s="1"/>
      <c r="K92" s="1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1"/>
      <c r="B93" s="1"/>
      <c r="C93" s="1"/>
      <c r="D93" s="1"/>
      <c r="E93" s="1"/>
      <c r="F93" s="1"/>
      <c r="G93" s="1"/>
      <c r="H93" s="1"/>
      <c r="I93" s="5"/>
      <c r="J93" s="1"/>
      <c r="K93" s="1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1"/>
      <c r="B94" s="1"/>
      <c r="C94" s="1"/>
      <c r="D94" s="1"/>
      <c r="E94" s="1"/>
      <c r="F94" s="1"/>
      <c r="G94" s="1"/>
      <c r="H94" s="1"/>
      <c r="I94" s="5"/>
      <c r="J94" s="1"/>
      <c r="K94" s="1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1"/>
      <c r="B95" s="1"/>
      <c r="C95" s="1"/>
      <c r="D95" s="1"/>
      <c r="E95" s="1"/>
      <c r="F95" s="1"/>
      <c r="G95" s="1"/>
      <c r="H95" s="1"/>
      <c r="I95" s="5"/>
      <c r="J95" s="1"/>
      <c r="K95" s="1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1"/>
      <c r="B96" s="1"/>
      <c r="C96" s="1"/>
      <c r="D96" s="1"/>
      <c r="E96" s="1"/>
      <c r="F96" s="1"/>
      <c r="G96" s="1"/>
      <c r="H96" s="1"/>
      <c r="I96" s="5"/>
      <c r="J96" s="1"/>
      <c r="K96" s="1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1"/>
      <c r="B97" s="1"/>
      <c r="C97" s="1"/>
      <c r="D97" s="1"/>
      <c r="E97" s="1"/>
      <c r="F97" s="1"/>
      <c r="G97" s="1"/>
      <c r="H97" s="1"/>
      <c r="I97" s="5"/>
      <c r="J97" s="1"/>
      <c r="K97" s="1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1"/>
      <c r="B98" s="1"/>
      <c r="C98" s="1"/>
      <c r="D98" s="1"/>
      <c r="E98" s="1"/>
      <c r="F98" s="1"/>
      <c r="G98" s="1"/>
      <c r="H98" s="1"/>
      <c r="I98" s="5"/>
      <c r="J98" s="1"/>
      <c r="K98" s="1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1"/>
      <c r="B99" s="1"/>
      <c r="C99" s="1"/>
      <c r="D99" s="1"/>
      <c r="E99" s="1"/>
      <c r="F99" s="1"/>
      <c r="G99" s="1"/>
      <c r="H99" s="1"/>
      <c r="I99" s="5"/>
      <c r="J99" s="1"/>
      <c r="K99" s="1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1"/>
      <c r="B100" s="1"/>
      <c r="C100" s="1"/>
      <c r="D100" s="1"/>
      <c r="E100" s="1"/>
      <c r="F100" s="1"/>
      <c r="G100" s="1"/>
      <c r="H100" s="1"/>
      <c r="I100" s="5"/>
      <c r="J100" s="1"/>
      <c r="K100" s="1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1"/>
      <c r="B101" s="1"/>
      <c r="C101" s="1"/>
      <c r="D101" s="1"/>
      <c r="E101" s="1"/>
      <c r="F101" s="1"/>
      <c r="G101" s="1"/>
      <c r="H101" s="1"/>
      <c r="I101" s="5"/>
      <c r="J101" s="1"/>
      <c r="K101" s="1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1"/>
      <c r="B102" s="1"/>
      <c r="C102" s="1"/>
      <c r="D102" s="1"/>
      <c r="E102" s="1"/>
      <c r="F102" s="1"/>
      <c r="G102" s="1"/>
      <c r="H102" s="1"/>
      <c r="I102" s="5"/>
      <c r="J102" s="1"/>
      <c r="K102" s="1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1"/>
      <c r="B103" s="1"/>
      <c r="C103" s="1"/>
      <c r="D103" s="1"/>
      <c r="E103" s="1"/>
      <c r="F103" s="1"/>
      <c r="G103" s="1"/>
      <c r="H103" s="1"/>
      <c r="I103" s="5"/>
      <c r="J103" s="1"/>
      <c r="K103" s="1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1"/>
      <c r="B104" s="1"/>
      <c r="C104" s="1"/>
      <c r="D104" s="1"/>
      <c r="E104" s="1"/>
      <c r="F104" s="1"/>
      <c r="G104" s="1"/>
      <c r="H104" s="1"/>
      <c r="I104" s="5"/>
      <c r="J104" s="1"/>
      <c r="K104" s="1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K1"/>
    <mergeCell ref="A2:K2"/>
  </mergeCells>
  <conditionalFormatting sqref="F5:F104">
    <cfRule type="expression" dxfId="1" priority="1">
      <formula>F5="Critical"</formula>
    </cfRule>
    <cfRule type="expression" dxfId="0" priority="2">
      <formula>F5="High"</formula>
    </cfRule>
  </conditionalFormatting>
  <dataValidations count="1">
    <dataValidation type="list" sqref="J5:J104" xr:uid="{00000000-0002-0000-0900-000002000000}">
      <formula1>"Open,Waiting,Escalated,Closed"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900-000000000000}">
          <x14:formula1>
            <xm:f>Lists!$E$5:$E$8</xm:f>
          </x14:formula1>
          <xm:sqref>F5:F104</xm:sqref>
        </x14:dataValidation>
        <x14:dataValidation type="list" xr:uid="{00000000-0002-0000-0900-000001000000}">
          <x14:formula1>
            <xm:f>Lists!$F$5:$F$8</xm:f>
          </x14:formula1>
          <xm:sqref>G5:G104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00"/>
  <sheetViews>
    <sheetView workbookViewId="0"/>
  </sheetViews>
  <sheetFormatPr defaultRowHeight="14.25"/>
  <cols>
    <col min="1" max="1" width="14" customWidth="1"/>
    <col min="2" max="3" width="24" customWidth="1"/>
    <col min="4" max="4" width="28" customWidth="1"/>
    <col min="5" max="5" width="44" customWidth="1"/>
    <col min="6" max="6" width="18" customWidth="1"/>
    <col min="7" max="8" width="14" customWidth="1"/>
    <col min="9" max="9" width="36" customWidth="1"/>
  </cols>
  <sheetData>
    <row r="1" spans="1:26" ht="27.95" customHeight="1">
      <c r="A1" s="11" t="s">
        <v>240</v>
      </c>
      <c r="B1" s="12"/>
      <c r="C1" s="12"/>
      <c r="D1" s="12"/>
      <c r="E1" s="12"/>
      <c r="F1" s="12"/>
      <c r="G1" s="12"/>
      <c r="H1" s="12"/>
      <c r="I1" s="12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241</v>
      </c>
      <c r="B2" s="12"/>
      <c r="C2" s="12"/>
      <c r="D2" s="12"/>
      <c r="E2" s="12"/>
      <c r="F2" s="12"/>
      <c r="G2" s="12"/>
      <c r="H2" s="12"/>
      <c r="I2" s="12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6" customHeight="1">
      <c r="A4" s="10" t="s">
        <v>22</v>
      </c>
      <c r="B4" s="10" t="s">
        <v>242</v>
      </c>
      <c r="C4" s="10" t="s">
        <v>243</v>
      </c>
      <c r="D4" s="10" t="s">
        <v>244</v>
      </c>
      <c r="E4" s="10" t="s">
        <v>245</v>
      </c>
      <c r="F4" s="10" t="s">
        <v>68</v>
      </c>
      <c r="G4" s="10" t="s">
        <v>69</v>
      </c>
      <c r="H4" s="10" t="s">
        <v>70</v>
      </c>
      <c r="I4" s="10" t="s">
        <v>24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5"/>
      <c r="B5" s="1"/>
      <c r="C5" s="1"/>
      <c r="D5" s="1"/>
      <c r="E5" s="1"/>
      <c r="F5" s="1"/>
      <c r="G5" s="5"/>
      <c r="H5" s="1"/>
      <c r="I5" s="1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5"/>
      <c r="B6" s="1"/>
      <c r="C6" s="1"/>
      <c r="D6" s="1"/>
      <c r="E6" s="1"/>
      <c r="F6" s="1"/>
      <c r="G6" s="5"/>
      <c r="H6" s="1"/>
      <c r="I6" s="1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5"/>
      <c r="B7" s="1"/>
      <c r="C7" s="1"/>
      <c r="D7" s="1"/>
      <c r="E7" s="1"/>
      <c r="F7" s="1"/>
      <c r="G7" s="5"/>
      <c r="H7" s="1"/>
      <c r="I7" s="1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5"/>
      <c r="B8" s="1"/>
      <c r="C8" s="1"/>
      <c r="D8" s="1"/>
      <c r="E8" s="1"/>
      <c r="F8" s="1"/>
      <c r="G8" s="5"/>
      <c r="H8" s="1"/>
      <c r="I8" s="1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5"/>
      <c r="B9" s="1"/>
      <c r="C9" s="1"/>
      <c r="D9" s="1"/>
      <c r="E9" s="1"/>
      <c r="F9" s="1"/>
      <c r="G9" s="5"/>
      <c r="H9" s="1"/>
      <c r="I9" s="1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5"/>
      <c r="B10" s="1"/>
      <c r="C10" s="1"/>
      <c r="D10" s="1"/>
      <c r="E10" s="1"/>
      <c r="F10" s="1"/>
      <c r="G10" s="5"/>
      <c r="H10" s="1"/>
      <c r="I10" s="1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5"/>
      <c r="B11" s="1"/>
      <c r="C11" s="1"/>
      <c r="D11" s="1"/>
      <c r="E11" s="1"/>
      <c r="F11" s="1"/>
      <c r="G11" s="5"/>
      <c r="H11" s="1"/>
      <c r="I11" s="1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5"/>
      <c r="B12" s="1"/>
      <c r="C12" s="1"/>
      <c r="D12" s="1"/>
      <c r="E12" s="1"/>
      <c r="F12" s="1"/>
      <c r="G12" s="5"/>
      <c r="H12" s="1"/>
      <c r="I12" s="1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5"/>
      <c r="B13" s="1"/>
      <c r="C13" s="1"/>
      <c r="D13" s="1"/>
      <c r="E13" s="1"/>
      <c r="F13" s="1"/>
      <c r="G13" s="5"/>
      <c r="H13" s="1"/>
      <c r="I13" s="1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5"/>
      <c r="B14" s="1"/>
      <c r="C14" s="1"/>
      <c r="D14" s="1"/>
      <c r="E14" s="1"/>
      <c r="F14" s="1"/>
      <c r="G14" s="5"/>
      <c r="H14" s="1"/>
      <c r="I14" s="1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5"/>
      <c r="B15" s="1"/>
      <c r="C15" s="1"/>
      <c r="D15" s="1"/>
      <c r="E15" s="1"/>
      <c r="F15" s="1"/>
      <c r="G15" s="5"/>
      <c r="H15" s="1"/>
      <c r="I15" s="1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5"/>
      <c r="B16" s="1"/>
      <c r="C16" s="1"/>
      <c r="D16" s="1"/>
      <c r="E16" s="1"/>
      <c r="F16" s="1"/>
      <c r="G16" s="5"/>
      <c r="H16" s="1"/>
      <c r="I16" s="1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5"/>
      <c r="B17" s="1"/>
      <c r="C17" s="1"/>
      <c r="D17" s="1"/>
      <c r="E17" s="1"/>
      <c r="F17" s="1"/>
      <c r="G17" s="5"/>
      <c r="H17" s="1"/>
      <c r="I17" s="1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5"/>
      <c r="B18" s="1"/>
      <c r="C18" s="1"/>
      <c r="D18" s="1"/>
      <c r="E18" s="1"/>
      <c r="F18" s="1"/>
      <c r="G18" s="5"/>
      <c r="H18" s="1"/>
      <c r="I18" s="1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5"/>
      <c r="B19" s="1"/>
      <c r="C19" s="1"/>
      <c r="D19" s="1"/>
      <c r="E19" s="1"/>
      <c r="F19" s="1"/>
      <c r="G19" s="5"/>
      <c r="H19" s="1"/>
      <c r="I19" s="1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5"/>
      <c r="B20" s="1"/>
      <c r="C20" s="1"/>
      <c r="D20" s="1"/>
      <c r="E20" s="1"/>
      <c r="F20" s="1"/>
      <c r="G20" s="5"/>
      <c r="H20" s="1"/>
      <c r="I20" s="1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5"/>
      <c r="B21" s="1"/>
      <c r="C21" s="1"/>
      <c r="D21" s="1"/>
      <c r="E21" s="1"/>
      <c r="F21" s="1"/>
      <c r="G21" s="5"/>
      <c r="H21" s="1"/>
      <c r="I21" s="1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5"/>
      <c r="B22" s="1"/>
      <c r="C22" s="1"/>
      <c r="D22" s="1"/>
      <c r="E22" s="1"/>
      <c r="F22" s="1"/>
      <c r="G22" s="5"/>
      <c r="H22" s="1"/>
      <c r="I22" s="1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5"/>
      <c r="B23" s="1"/>
      <c r="C23" s="1"/>
      <c r="D23" s="1"/>
      <c r="E23" s="1"/>
      <c r="F23" s="1"/>
      <c r="G23" s="5"/>
      <c r="H23" s="1"/>
      <c r="I23" s="1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5"/>
      <c r="B24" s="1"/>
      <c r="C24" s="1"/>
      <c r="D24" s="1"/>
      <c r="E24" s="1"/>
      <c r="F24" s="1"/>
      <c r="G24" s="5"/>
      <c r="H24" s="1"/>
      <c r="I24" s="1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5"/>
      <c r="B25" s="1"/>
      <c r="C25" s="1"/>
      <c r="D25" s="1"/>
      <c r="E25" s="1"/>
      <c r="F25" s="1"/>
      <c r="G25" s="5"/>
      <c r="H25" s="1"/>
      <c r="I25" s="1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5"/>
      <c r="B26" s="1"/>
      <c r="C26" s="1"/>
      <c r="D26" s="1"/>
      <c r="E26" s="1"/>
      <c r="F26" s="1"/>
      <c r="G26" s="5"/>
      <c r="H26" s="1"/>
      <c r="I26" s="1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5"/>
      <c r="B27" s="1"/>
      <c r="C27" s="1"/>
      <c r="D27" s="1"/>
      <c r="E27" s="1"/>
      <c r="F27" s="1"/>
      <c r="G27" s="5"/>
      <c r="H27" s="1"/>
      <c r="I27" s="1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5"/>
      <c r="B28" s="1"/>
      <c r="C28" s="1"/>
      <c r="D28" s="1"/>
      <c r="E28" s="1"/>
      <c r="F28" s="1"/>
      <c r="G28" s="5"/>
      <c r="H28" s="1"/>
      <c r="I28" s="1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5"/>
      <c r="B29" s="1"/>
      <c r="C29" s="1"/>
      <c r="D29" s="1"/>
      <c r="E29" s="1"/>
      <c r="F29" s="1"/>
      <c r="G29" s="5"/>
      <c r="H29" s="1"/>
      <c r="I29" s="1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5"/>
      <c r="B30" s="1"/>
      <c r="C30" s="1"/>
      <c r="D30" s="1"/>
      <c r="E30" s="1"/>
      <c r="F30" s="1"/>
      <c r="G30" s="5"/>
      <c r="H30" s="1"/>
      <c r="I30" s="1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5"/>
      <c r="B31" s="1"/>
      <c r="C31" s="1"/>
      <c r="D31" s="1"/>
      <c r="E31" s="1"/>
      <c r="F31" s="1"/>
      <c r="G31" s="5"/>
      <c r="H31" s="1"/>
      <c r="I31" s="1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5"/>
      <c r="B32" s="1"/>
      <c r="C32" s="1"/>
      <c r="D32" s="1"/>
      <c r="E32" s="1"/>
      <c r="F32" s="1"/>
      <c r="G32" s="5"/>
      <c r="H32" s="1"/>
      <c r="I32" s="1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5"/>
      <c r="B33" s="1"/>
      <c r="C33" s="1"/>
      <c r="D33" s="1"/>
      <c r="E33" s="1"/>
      <c r="F33" s="1"/>
      <c r="G33" s="5"/>
      <c r="H33" s="1"/>
      <c r="I33" s="1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5"/>
      <c r="B34" s="1"/>
      <c r="C34" s="1"/>
      <c r="D34" s="1"/>
      <c r="E34" s="1"/>
      <c r="F34" s="1"/>
      <c r="G34" s="5"/>
      <c r="H34" s="1"/>
      <c r="I34" s="1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5"/>
      <c r="B35" s="1"/>
      <c r="C35" s="1"/>
      <c r="D35" s="1"/>
      <c r="E35" s="1"/>
      <c r="F35" s="1"/>
      <c r="G35" s="5"/>
      <c r="H35" s="1"/>
      <c r="I35" s="1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5"/>
      <c r="B36" s="1"/>
      <c r="C36" s="1"/>
      <c r="D36" s="1"/>
      <c r="E36" s="1"/>
      <c r="F36" s="1"/>
      <c r="G36" s="5"/>
      <c r="H36" s="1"/>
      <c r="I36" s="1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5"/>
      <c r="B37" s="1"/>
      <c r="C37" s="1"/>
      <c r="D37" s="1"/>
      <c r="E37" s="1"/>
      <c r="F37" s="1"/>
      <c r="G37" s="5"/>
      <c r="H37" s="1"/>
      <c r="I37" s="1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5"/>
      <c r="B38" s="1"/>
      <c r="C38" s="1"/>
      <c r="D38" s="1"/>
      <c r="E38" s="1"/>
      <c r="F38" s="1"/>
      <c r="G38" s="5"/>
      <c r="H38" s="1"/>
      <c r="I38" s="1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5"/>
      <c r="B39" s="1"/>
      <c r="C39" s="1"/>
      <c r="D39" s="1"/>
      <c r="E39" s="1"/>
      <c r="F39" s="1"/>
      <c r="G39" s="5"/>
      <c r="H39" s="1"/>
      <c r="I39" s="1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5"/>
      <c r="B40" s="1"/>
      <c r="C40" s="1"/>
      <c r="D40" s="1"/>
      <c r="E40" s="1"/>
      <c r="F40" s="1"/>
      <c r="G40" s="5"/>
      <c r="H40" s="1"/>
      <c r="I40" s="1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5"/>
      <c r="B41" s="1"/>
      <c r="C41" s="1"/>
      <c r="D41" s="1"/>
      <c r="E41" s="1"/>
      <c r="F41" s="1"/>
      <c r="G41" s="5"/>
      <c r="H41" s="1"/>
      <c r="I41" s="1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5"/>
      <c r="B42" s="1"/>
      <c r="C42" s="1"/>
      <c r="D42" s="1"/>
      <c r="E42" s="1"/>
      <c r="F42" s="1"/>
      <c r="G42" s="5"/>
      <c r="H42" s="1"/>
      <c r="I42" s="1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5"/>
      <c r="B43" s="1"/>
      <c r="C43" s="1"/>
      <c r="D43" s="1"/>
      <c r="E43" s="1"/>
      <c r="F43" s="1"/>
      <c r="G43" s="5"/>
      <c r="H43" s="1"/>
      <c r="I43" s="1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5"/>
      <c r="B44" s="1"/>
      <c r="C44" s="1"/>
      <c r="D44" s="1"/>
      <c r="E44" s="1"/>
      <c r="F44" s="1"/>
      <c r="G44" s="5"/>
      <c r="H44" s="1"/>
      <c r="I44" s="1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5"/>
      <c r="B45" s="1"/>
      <c r="C45" s="1"/>
      <c r="D45" s="1"/>
      <c r="E45" s="1"/>
      <c r="F45" s="1"/>
      <c r="G45" s="5"/>
      <c r="H45" s="1"/>
      <c r="I45" s="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5"/>
      <c r="B46" s="1"/>
      <c r="C46" s="1"/>
      <c r="D46" s="1"/>
      <c r="E46" s="1"/>
      <c r="F46" s="1"/>
      <c r="G46" s="5"/>
      <c r="H46" s="1"/>
      <c r="I46" s="1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5"/>
      <c r="B47" s="1"/>
      <c r="C47" s="1"/>
      <c r="D47" s="1"/>
      <c r="E47" s="1"/>
      <c r="F47" s="1"/>
      <c r="G47" s="5"/>
      <c r="H47" s="1"/>
      <c r="I47" s="1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5"/>
      <c r="B48" s="1"/>
      <c r="C48" s="1"/>
      <c r="D48" s="1"/>
      <c r="E48" s="1"/>
      <c r="F48" s="1"/>
      <c r="G48" s="5"/>
      <c r="H48" s="1"/>
      <c r="I48" s="1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5"/>
      <c r="B49" s="1"/>
      <c r="C49" s="1"/>
      <c r="D49" s="1"/>
      <c r="E49" s="1"/>
      <c r="F49" s="1"/>
      <c r="G49" s="5"/>
      <c r="H49" s="1"/>
      <c r="I49" s="1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5"/>
      <c r="B50" s="1"/>
      <c r="C50" s="1"/>
      <c r="D50" s="1"/>
      <c r="E50" s="1"/>
      <c r="F50" s="1"/>
      <c r="G50" s="5"/>
      <c r="H50" s="1"/>
      <c r="I50" s="1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5"/>
      <c r="B51" s="1"/>
      <c r="C51" s="1"/>
      <c r="D51" s="1"/>
      <c r="E51" s="1"/>
      <c r="F51" s="1"/>
      <c r="G51" s="5"/>
      <c r="H51" s="1"/>
      <c r="I51" s="1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5"/>
      <c r="B52" s="1"/>
      <c r="C52" s="1"/>
      <c r="D52" s="1"/>
      <c r="E52" s="1"/>
      <c r="F52" s="1"/>
      <c r="G52" s="5"/>
      <c r="H52" s="1"/>
      <c r="I52" s="1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5"/>
      <c r="B53" s="1"/>
      <c r="C53" s="1"/>
      <c r="D53" s="1"/>
      <c r="E53" s="1"/>
      <c r="F53" s="1"/>
      <c r="G53" s="5"/>
      <c r="H53" s="1"/>
      <c r="I53" s="1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5"/>
      <c r="B54" s="1"/>
      <c r="C54" s="1"/>
      <c r="D54" s="1"/>
      <c r="E54" s="1"/>
      <c r="F54" s="1"/>
      <c r="G54" s="5"/>
      <c r="H54" s="1"/>
      <c r="I54" s="1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5"/>
      <c r="B55" s="1"/>
      <c r="C55" s="1"/>
      <c r="D55" s="1"/>
      <c r="E55" s="1"/>
      <c r="F55" s="1"/>
      <c r="G55" s="5"/>
      <c r="H55" s="1"/>
      <c r="I55" s="1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5"/>
      <c r="B56" s="1"/>
      <c r="C56" s="1"/>
      <c r="D56" s="1"/>
      <c r="E56" s="1"/>
      <c r="F56" s="1"/>
      <c r="G56" s="5"/>
      <c r="H56" s="1"/>
      <c r="I56" s="1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5"/>
      <c r="B57" s="1"/>
      <c r="C57" s="1"/>
      <c r="D57" s="1"/>
      <c r="E57" s="1"/>
      <c r="F57" s="1"/>
      <c r="G57" s="5"/>
      <c r="H57" s="1"/>
      <c r="I57" s="1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5"/>
      <c r="B58" s="1"/>
      <c r="C58" s="1"/>
      <c r="D58" s="1"/>
      <c r="E58" s="1"/>
      <c r="F58" s="1"/>
      <c r="G58" s="5"/>
      <c r="H58" s="1"/>
      <c r="I58" s="1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5"/>
      <c r="B59" s="1"/>
      <c r="C59" s="1"/>
      <c r="D59" s="1"/>
      <c r="E59" s="1"/>
      <c r="F59" s="1"/>
      <c r="G59" s="5"/>
      <c r="H59" s="1"/>
      <c r="I59" s="1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5"/>
      <c r="B60" s="1"/>
      <c r="C60" s="1"/>
      <c r="D60" s="1"/>
      <c r="E60" s="1"/>
      <c r="F60" s="1"/>
      <c r="G60" s="5"/>
      <c r="H60" s="1"/>
      <c r="I60" s="1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5"/>
      <c r="B61" s="1"/>
      <c r="C61" s="1"/>
      <c r="D61" s="1"/>
      <c r="E61" s="1"/>
      <c r="F61" s="1"/>
      <c r="G61" s="5"/>
      <c r="H61" s="1"/>
      <c r="I61" s="1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5"/>
      <c r="B62" s="1"/>
      <c r="C62" s="1"/>
      <c r="D62" s="1"/>
      <c r="E62" s="1"/>
      <c r="F62" s="1"/>
      <c r="G62" s="5"/>
      <c r="H62" s="1"/>
      <c r="I62" s="1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5"/>
      <c r="B63" s="1"/>
      <c r="C63" s="1"/>
      <c r="D63" s="1"/>
      <c r="E63" s="1"/>
      <c r="F63" s="1"/>
      <c r="G63" s="5"/>
      <c r="H63" s="1"/>
      <c r="I63" s="1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5"/>
      <c r="B64" s="1"/>
      <c r="C64" s="1"/>
      <c r="D64" s="1"/>
      <c r="E64" s="1"/>
      <c r="F64" s="1"/>
      <c r="G64" s="5"/>
      <c r="H64" s="1"/>
      <c r="I64" s="1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5"/>
      <c r="B65" s="1"/>
      <c r="C65" s="1"/>
      <c r="D65" s="1"/>
      <c r="E65" s="1"/>
      <c r="F65" s="1"/>
      <c r="G65" s="5"/>
      <c r="H65" s="1"/>
      <c r="I65" s="1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5"/>
      <c r="B66" s="1"/>
      <c r="C66" s="1"/>
      <c r="D66" s="1"/>
      <c r="E66" s="1"/>
      <c r="F66" s="1"/>
      <c r="G66" s="5"/>
      <c r="H66" s="1"/>
      <c r="I66" s="1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5"/>
      <c r="B67" s="1"/>
      <c r="C67" s="1"/>
      <c r="D67" s="1"/>
      <c r="E67" s="1"/>
      <c r="F67" s="1"/>
      <c r="G67" s="5"/>
      <c r="H67" s="1"/>
      <c r="I67" s="1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5"/>
      <c r="B68" s="1"/>
      <c r="C68" s="1"/>
      <c r="D68" s="1"/>
      <c r="E68" s="1"/>
      <c r="F68" s="1"/>
      <c r="G68" s="5"/>
      <c r="H68" s="1"/>
      <c r="I68" s="1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5"/>
      <c r="B69" s="1"/>
      <c r="C69" s="1"/>
      <c r="D69" s="1"/>
      <c r="E69" s="1"/>
      <c r="F69" s="1"/>
      <c r="G69" s="5"/>
      <c r="H69" s="1"/>
      <c r="I69" s="1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5"/>
      <c r="B70" s="1"/>
      <c r="C70" s="1"/>
      <c r="D70" s="1"/>
      <c r="E70" s="1"/>
      <c r="F70" s="1"/>
      <c r="G70" s="5"/>
      <c r="H70" s="1"/>
      <c r="I70" s="1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5"/>
      <c r="B71" s="1"/>
      <c r="C71" s="1"/>
      <c r="D71" s="1"/>
      <c r="E71" s="1"/>
      <c r="F71" s="1"/>
      <c r="G71" s="5"/>
      <c r="H71" s="1"/>
      <c r="I71" s="1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5"/>
      <c r="B72" s="1"/>
      <c r="C72" s="1"/>
      <c r="D72" s="1"/>
      <c r="E72" s="1"/>
      <c r="F72" s="1"/>
      <c r="G72" s="5"/>
      <c r="H72" s="1"/>
      <c r="I72" s="1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5"/>
      <c r="B73" s="1"/>
      <c r="C73" s="1"/>
      <c r="D73" s="1"/>
      <c r="E73" s="1"/>
      <c r="F73" s="1"/>
      <c r="G73" s="5"/>
      <c r="H73" s="1"/>
      <c r="I73" s="1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5"/>
      <c r="B74" s="1"/>
      <c r="C74" s="1"/>
      <c r="D74" s="1"/>
      <c r="E74" s="1"/>
      <c r="F74" s="1"/>
      <c r="G74" s="5"/>
      <c r="H74" s="1"/>
      <c r="I74" s="1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5"/>
      <c r="B75" s="1"/>
      <c r="C75" s="1"/>
      <c r="D75" s="1"/>
      <c r="E75" s="1"/>
      <c r="F75" s="1"/>
      <c r="G75" s="5"/>
      <c r="H75" s="1"/>
      <c r="I75" s="1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5"/>
      <c r="B76" s="1"/>
      <c r="C76" s="1"/>
      <c r="D76" s="1"/>
      <c r="E76" s="1"/>
      <c r="F76" s="1"/>
      <c r="G76" s="5"/>
      <c r="H76" s="1"/>
      <c r="I76" s="1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5"/>
      <c r="B77" s="1"/>
      <c r="C77" s="1"/>
      <c r="D77" s="1"/>
      <c r="E77" s="1"/>
      <c r="F77" s="1"/>
      <c r="G77" s="5"/>
      <c r="H77" s="1"/>
      <c r="I77" s="1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5"/>
      <c r="B78" s="1"/>
      <c r="C78" s="1"/>
      <c r="D78" s="1"/>
      <c r="E78" s="1"/>
      <c r="F78" s="1"/>
      <c r="G78" s="5"/>
      <c r="H78" s="1"/>
      <c r="I78" s="1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5"/>
      <c r="B79" s="1"/>
      <c r="C79" s="1"/>
      <c r="D79" s="1"/>
      <c r="E79" s="1"/>
      <c r="F79" s="1"/>
      <c r="G79" s="5"/>
      <c r="H79" s="1"/>
      <c r="I79" s="1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5"/>
      <c r="B80" s="1"/>
      <c r="C80" s="1"/>
      <c r="D80" s="1"/>
      <c r="E80" s="1"/>
      <c r="F80" s="1"/>
      <c r="G80" s="5"/>
      <c r="H80" s="1"/>
      <c r="I80" s="1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5"/>
      <c r="B81" s="1"/>
      <c r="C81" s="1"/>
      <c r="D81" s="1"/>
      <c r="E81" s="1"/>
      <c r="F81" s="1"/>
      <c r="G81" s="5"/>
      <c r="H81" s="1"/>
      <c r="I81" s="1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5"/>
      <c r="B82" s="1"/>
      <c r="C82" s="1"/>
      <c r="D82" s="1"/>
      <c r="E82" s="1"/>
      <c r="F82" s="1"/>
      <c r="G82" s="5"/>
      <c r="H82" s="1"/>
      <c r="I82" s="1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5"/>
      <c r="B83" s="1"/>
      <c r="C83" s="1"/>
      <c r="D83" s="1"/>
      <c r="E83" s="1"/>
      <c r="F83" s="1"/>
      <c r="G83" s="5"/>
      <c r="H83" s="1"/>
      <c r="I83" s="1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5"/>
      <c r="B84" s="1"/>
      <c r="C84" s="1"/>
      <c r="D84" s="1"/>
      <c r="E84" s="1"/>
      <c r="F84" s="1"/>
      <c r="G84" s="5"/>
      <c r="H84" s="1"/>
      <c r="I84" s="1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5"/>
      <c r="B85" s="1"/>
      <c r="C85" s="1"/>
      <c r="D85" s="1"/>
      <c r="E85" s="1"/>
      <c r="F85" s="1"/>
      <c r="G85" s="5"/>
      <c r="H85" s="1"/>
      <c r="I85" s="1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5"/>
      <c r="B86" s="1"/>
      <c r="C86" s="1"/>
      <c r="D86" s="1"/>
      <c r="E86" s="1"/>
      <c r="F86" s="1"/>
      <c r="G86" s="5"/>
      <c r="H86" s="1"/>
      <c r="I86" s="1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5"/>
      <c r="B87" s="1"/>
      <c r="C87" s="1"/>
      <c r="D87" s="1"/>
      <c r="E87" s="1"/>
      <c r="F87" s="1"/>
      <c r="G87" s="5"/>
      <c r="H87" s="1"/>
      <c r="I87" s="1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5"/>
      <c r="B88" s="1"/>
      <c r="C88" s="1"/>
      <c r="D88" s="1"/>
      <c r="E88" s="1"/>
      <c r="F88" s="1"/>
      <c r="G88" s="5"/>
      <c r="H88" s="1"/>
      <c r="I88" s="1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5"/>
      <c r="B89" s="1"/>
      <c r="C89" s="1"/>
      <c r="D89" s="1"/>
      <c r="E89" s="1"/>
      <c r="F89" s="1"/>
      <c r="G89" s="5"/>
      <c r="H89" s="1"/>
      <c r="I89" s="1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5"/>
      <c r="B90" s="1"/>
      <c r="C90" s="1"/>
      <c r="D90" s="1"/>
      <c r="E90" s="1"/>
      <c r="F90" s="1"/>
      <c r="G90" s="5"/>
      <c r="H90" s="1"/>
      <c r="I90" s="1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5"/>
      <c r="B91" s="1"/>
      <c r="C91" s="1"/>
      <c r="D91" s="1"/>
      <c r="E91" s="1"/>
      <c r="F91" s="1"/>
      <c r="G91" s="5"/>
      <c r="H91" s="1"/>
      <c r="I91" s="1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5"/>
      <c r="B92" s="1"/>
      <c r="C92" s="1"/>
      <c r="D92" s="1"/>
      <c r="E92" s="1"/>
      <c r="F92" s="1"/>
      <c r="G92" s="5"/>
      <c r="H92" s="1"/>
      <c r="I92" s="1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5"/>
      <c r="B93" s="1"/>
      <c r="C93" s="1"/>
      <c r="D93" s="1"/>
      <c r="E93" s="1"/>
      <c r="F93" s="1"/>
      <c r="G93" s="5"/>
      <c r="H93" s="1"/>
      <c r="I93" s="1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5"/>
      <c r="B94" s="1"/>
      <c r="C94" s="1"/>
      <c r="D94" s="1"/>
      <c r="E94" s="1"/>
      <c r="F94" s="1"/>
      <c r="G94" s="5"/>
      <c r="H94" s="1"/>
      <c r="I94" s="1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5"/>
      <c r="B95" s="1"/>
      <c r="C95" s="1"/>
      <c r="D95" s="1"/>
      <c r="E95" s="1"/>
      <c r="F95" s="1"/>
      <c r="G95" s="5"/>
      <c r="H95" s="1"/>
      <c r="I95" s="1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5"/>
      <c r="B96" s="1"/>
      <c r="C96" s="1"/>
      <c r="D96" s="1"/>
      <c r="E96" s="1"/>
      <c r="F96" s="1"/>
      <c r="G96" s="5"/>
      <c r="H96" s="1"/>
      <c r="I96" s="1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5"/>
      <c r="B97" s="1"/>
      <c r="C97" s="1"/>
      <c r="D97" s="1"/>
      <c r="E97" s="1"/>
      <c r="F97" s="1"/>
      <c r="G97" s="5"/>
      <c r="H97" s="1"/>
      <c r="I97" s="1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5"/>
      <c r="B98" s="1"/>
      <c r="C98" s="1"/>
      <c r="D98" s="1"/>
      <c r="E98" s="1"/>
      <c r="F98" s="1"/>
      <c r="G98" s="5"/>
      <c r="H98" s="1"/>
      <c r="I98" s="1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5"/>
      <c r="B99" s="1"/>
      <c r="C99" s="1"/>
      <c r="D99" s="1"/>
      <c r="E99" s="1"/>
      <c r="F99" s="1"/>
      <c r="G99" s="5"/>
      <c r="H99" s="1"/>
      <c r="I99" s="1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5"/>
      <c r="B100" s="1"/>
      <c r="C100" s="1"/>
      <c r="D100" s="1"/>
      <c r="E100" s="1"/>
      <c r="F100" s="1"/>
      <c r="G100" s="5"/>
      <c r="H100" s="1"/>
      <c r="I100" s="1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5"/>
      <c r="B101" s="1"/>
      <c r="C101" s="1"/>
      <c r="D101" s="1"/>
      <c r="E101" s="1"/>
      <c r="F101" s="1"/>
      <c r="G101" s="5"/>
      <c r="H101" s="1"/>
      <c r="I101" s="1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5"/>
      <c r="B102" s="1"/>
      <c r="C102" s="1"/>
      <c r="D102" s="1"/>
      <c r="E102" s="1"/>
      <c r="F102" s="1"/>
      <c r="G102" s="5"/>
      <c r="H102" s="1"/>
      <c r="I102" s="1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5"/>
      <c r="B103" s="1"/>
      <c r="C103" s="1"/>
      <c r="D103" s="1"/>
      <c r="E103" s="1"/>
      <c r="F103" s="1"/>
      <c r="G103" s="5"/>
      <c r="H103" s="1"/>
      <c r="I103" s="1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5"/>
      <c r="B104" s="1"/>
      <c r="C104" s="1"/>
      <c r="D104" s="1"/>
      <c r="E104" s="1"/>
      <c r="F104" s="1"/>
      <c r="G104" s="5"/>
      <c r="H104" s="1"/>
      <c r="I104" s="1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I1"/>
    <mergeCell ref="A2:I2"/>
  </mergeCells>
  <dataValidations count="1">
    <dataValidation type="list" sqref="H5:H104" xr:uid="{00000000-0002-0000-0A00-000000000000}">
      <formula1>"Open,Waiting,Complete,Closed"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00"/>
  <sheetViews>
    <sheetView workbookViewId="0"/>
  </sheetViews>
  <sheetFormatPr defaultRowHeight="14.25"/>
  <cols>
    <col min="1" max="1" width="18" customWidth="1"/>
    <col min="2" max="2" width="32" customWidth="1"/>
    <col min="3" max="3" width="16" customWidth="1"/>
    <col min="4" max="6" width="14" customWidth="1"/>
    <col min="7" max="7" width="12" customWidth="1"/>
    <col min="8" max="9" width="24" customWidth="1"/>
    <col min="10" max="10" width="18" customWidth="1"/>
    <col min="11" max="11" width="16" customWidth="1"/>
    <col min="12" max="12" width="36" customWidth="1"/>
    <col min="13" max="13" width="18" customWidth="1"/>
    <col min="14" max="14" width="14" customWidth="1"/>
  </cols>
  <sheetData>
    <row r="1" spans="1:26" ht="27.95" customHeight="1">
      <c r="A1" s="11" t="s">
        <v>246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6" customHeight="1">
      <c r="A4" s="10" t="s">
        <v>130</v>
      </c>
      <c r="B4" s="10" t="s">
        <v>131</v>
      </c>
      <c r="C4" s="10" t="s">
        <v>248</v>
      </c>
      <c r="D4" s="10" t="s">
        <v>249</v>
      </c>
      <c r="E4" s="10" t="s">
        <v>250</v>
      </c>
      <c r="F4" s="10" t="s">
        <v>251</v>
      </c>
      <c r="G4" s="10" t="s">
        <v>252</v>
      </c>
      <c r="H4" s="10" t="s">
        <v>253</v>
      </c>
      <c r="I4" s="10" t="s">
        <v>254</v>
      </c>
      <c r="J4" s="10" t="s">
        <v>255</v>
      </c>
      <c r="K4" s="10" t="s">
        <v>256</v>
      </c>
      <c r="L4" s="10" t="s">
        <v>160</v>
      </c>
      <c r="M4" s="10" t="s">
        <v>68</v>
      </c>
      <c r="N4" s="10" t="s">
        <v>70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N1"/>
    <mergeCell ref="A2:N2"/>
  </mergeCells>
  <dataValidations count="1">
    <dataValidation type="list" sqref="N5:N104" xr:uid="{00000000-0002-0000-0B00-000008000000}">
      <formula1>"Open,Waiting,Complete,Closed"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B00-000000000000}">
          <x14:formula1>
            <xm:f>Lists!$G$5:$G$7</xm:f>
          </x14:formula1>
          <xm:sqref>I5:K104 C5:F104</xm:sqref>
        </x14:dataValidation>
        <x14:dataValidation type="list" xr:uid="{00000000-0002-0000-0B00-000007000000}">
          <x14:formula1>
            <xm:f>Lists!$F$5:$F$8</xm:f>
          </x14:formula1>
          <xm:sqref>M5:M104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J1"/>
    </sheetView>
  </sheetViews>
  <sheetFormatPr defaultRowHeight="14.25"/>
  <cols>
    <col min="1" max="1" width="22" customWidth="1"/>
    <col min="2" max="2" width="24" customWidth="1"/>
    <col min="3" max="3" width="22" customWidth="1"/>
    <col min="4" max="6" width="24" customWidth="1"/>
    <col min="7" max="7" width="23" customWidth="1"/>
    <col min="8" max="10" width="24" customWidth="1"/>
  </cols>
  <sheetData>
    <row r="1" spans="1:26" ht="27.95" customHeight="1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2" t="s">
        <v>28</v>
      </c>
      <c r="B4" s="1"/>
      <c r="C4" s="2" t="s">
        <v>29</v>
      </c>
      <c r="D4" s="1"/>
      <c r="E4" s="2" t="s">
        <v>30</v>
      </c>
      <c r="F4" s="1"/>
      <c r="G4" s="2" t="s">
        <v>31</v>
      </c>
      <c r="H4" s="1"/>
      <c r="I4" s="3" t="s">
        <v>32</v>
      </c>
      <c r="J4" s="1">
        <v>46182.909990474538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2" t="s">
        <v>33</v>
      </c>
      <c r="B5" s="1"/>
      <c r="C5" s="2" t="s">
        <v>34</v>
      </c>
      <c r="D5" s="1"/>
      <c r="E5" s="2" t="s">
        <v>35</v>
      </c>
      <c r="F5" s="1"/>
      <c r="G5" s="2" t="s">
        <v>36</v>
      </c>
      <c r="H5" s="1"/>
      <c r="I5" s="2" t="s">
        <v>18</v>
      </c>
      <c r="J5" s="1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2" t="s">
        <v>37</v>
      </c>
      <c r="B6" s="1"/>
      <c r="C6" s="2" t="s">
        <v>38</v>
      </c>
      <c r="D6" s="1"/>
      <c r="E6" s="2" t="s">
        <v>39</v>
      </c>
      <c r="F6" s="1"/>
      <c r="G6" s="2" t="s">
        <v>40</v>
      </c>
      <c r="H6" s="1"/>
      <c r="I6" s="2" t="s">
        <v>41</v>
      </c>
      <c r="J6" s="1" t="s">
        <v>42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2" t="s">
        <v>43</v>
      </c>
      <c r="B7" s="1"/>
      <c r="C7" s="2"/>
      <c r="D7" s="1"/>
      <c r="E7" s="2"/>
      <c r="F7" s="1"/>
      <c r="G7" s="2"/>
      <c r="H7" s="1"/>
      <c r="I7" s="2"/>
      <c r="J7" s="1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2" t="s">
        <v>44</v>
      </c>
      <c r="B8" s="1"/>
      <c r="C8" s="2"/>
      <c r="D8" s="1"/>
      <c r="E8" s="2"/>
      <c r="F8" s="1"/>
      <c r="G8" s="2"/>
      <c r="H8" s="1"/>
      <c r="I8" s="2"/>
      <c r="J8" s="1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2" t="s">
        <v>45</v>
      </c>
      <c r="B9" s="1"/>
      <c r="C9" s="2"/>
      <c r="D9" s="1"/>
      <c r="E9" s="2"/>
      <c r="F9" s="1"/>
      <c r="G9" s="2"/>
      <c r="H9" s="1"/>
      <c r="I9" s="2"/>
      <c r="J9" s="1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2" t="s">
        <v>46</v>
      </c>
      <c r="B10" s="1"/>
      <c r="C10" s="2" t="s">
        <v>47</v>
      </c>
      <c r="D10" s="1"/>
      <c r="E10" s="2" t="s">
        <v>48</v>
      </c>
      <c r="F10" s="1"/>
      <c r="G10" s="2" t="s">
        <v>49</v>
      </c>
      <c r="H10" s="1"/>
      <c r="I10" s="2" t="s">
        <v>50</v>
      </c>
      <c r="J10" s="1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2" t="s">
        <v>51</v>
      </c>
      <c r="B11" s="1"/>
      <c r="C11" s="2" t="s">
        <v>52</v>
      </c>
      <c r="D11" s="1"/>
      <c r="E11" s="2" t="s">
        <v>53</v>
      </c>
      <c r="F11" s="1"/>
      <c r="G11" s="2" t="s">
        <v>54</v>
      </c>
      <c r="H11" s="1"/>
      <c r="I11" s="2" t="s">
        <v>55</v>
      </c>
      <c r="J11" s="1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2" t="s">
        <v>56</v>
      </c>
      <c r="B12" s="1"/>
      <c r="C12" s="2" t="s">
        <v>57</v>
      </c>
      <c r="D12" s="1"/>
      <c r="E12" s="2" t="s">
        <v>58</v>
      </c>
      <c r="F12" s="1"/>
      <c r="G12" s="2" t="s">
        <v>59</v>
      </c>
      <c r="H12" s="1"/>
      <c r="I12" s="2" t="s">
        <v>60</v>
      </c>
      <c r="J12" s="1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5.5">
      <c r="A13" s="2" t="s">
        <v>61</v>
      </c>
      <c r="B13" s="1"/>
      <c r="C13" s="2" t="s">
        <v>62</v>
      </c>
      <c r="D13" s="1"/>
      <c r="E13" s="2" t="s">
        <v>63</v>
      </c>
      <c r="F13" s="1"/>
      <c r="G13" s="2" t="s">
        <v>64</v>
      </c>
      <c r="H13" s="1"/>
      <c r="I13" s="2" t="s">
        <v>65</v>
      </c>
      <c r="J13" s="1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2" t="s">
        <v>66</v>
      </c>
      <c r="B14" s="1"/>
      <c r="C14" s="2"/>
      <c r="D14" s="1"/>
      <c r="E14" s="2"/>
      <c r="F14" s="1"/>
      <c r="G14" s="2"/>
      <c r="H14" s="1"/>
      <c r="I14" s="2"/>
      <c r="J14" s="1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6" customHeight="1">
      <c r="A16" s="10" t="s">
        <v>67</v>
      </c>
      <c r="B16" s="10" t="s">
        <v>68</v>
      </c>
      <c r="C16" s="10" t="s">
        <v>69</v>
      </c>
      <c r="D16" s="10" t="s">
        <v>70</v>
      </c>
      <c r="E16" s="10" t="s">
        <v>24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1" t="s">
        <v>71</v>
      </c>
      <c r="B17" s="1"/>
      <c r="C17" s="1"/>
      <c r="D17" s="1" t="s">
        <v>72</v>
      </c>
      <c r="E17" s="1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1" t="s">
        <v>73</v>
      </c>
      <c r="B18" s="1"/>
      <c r="C18" s="1"/>
      <c r="D18" s="1" t="s">
        <v>72</v>
      </c>
      <c r="E18" s="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" t="s">
        <v>74</v>
      </c>
      <c r="B19" s="1"/>
      <c r="C19" s="1"/>
      <c r="D19" s="1" t="s">
        <v>72</v>
      </c>
      <c r="E19" s="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1" t="s">
        <v>75</v>
      </c>
      <c r="B20" s="1"/>
      <c r="C20" s="1"/>
      <c r="D20" s="1" t="s">
        <v>72</v>
      </c>
      <c r="E20" s="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5.5">
      <c r="A21" s="1" t="s">
        <v>76</v>
      </c>
      <c r="B21" s="1"/>
      <c r="C21" s="1"/>
      <c r="D21" s="1" t="s">
        <v>72</v>
      </c>
      <c r="E21" s="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5.5">
      <c r="A22" s="1" t="s">
        <v>77</v>
      </c>
      <c r="B22" s="1"/>
      <c r="C22" s="1"/>
      <c r="D22" s="1" t="s">
        <v>72</v>
      </c>
      <c r="E22" s="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1" t="s">
        <v>78</v>
      </c>
      <c r="B23" s="1"/>
      <c r="C23" s="1"/>
      <c r="D23" s="1" t="s">
        <v>72</v>
      </c>
      <c r="E23" s="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J1"/>
    <mergeCell ref="A2:J2"/>
  </mergeCells>
  <dataValidations count="1">
    <dataValidation type="list" sqref="D17:D23" xr:uid="{00000000-0002-0000-0100-000000000000}">
      <formula1>"Not started,In progress,Waiting,Complete,Closed"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4.25"/>
  <cols>
    <col min="1" max="1" width="26" customWidth="1"/>
    <col min="2" max="3" width="22" customWidth="1"/>
    <col min="4" max="4" width="26" customWidth="1"/>
    <col min="5" max="5" width="16" customWidth="1"/>
    <col min="6" max="6" width="18" customWidth="1"/>
    <col min="7" max="7" width="12" customWidth="1"/>
    <col min="8" max="8" width="22" customWidth="1"/>
  </cols>
  <sheetData>
    <row r="1" spans="1:26" ht="27.95" customHeight="1">
      <c r="A1" s="11" t="s">
        <v>79</v>
      </c>
      <c r="B1" s="12"/>
      <c r="C1" s="12"/>
      <c r="D1" s="12"/>
      <c r="E1" s="12"/>
      <c r="F1" s="12"/>
      <c r="G1" s="12"/>
      <c r="H1" s="12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80</v>
      </c>
      <c r="B2" s="12"/>
      <c r="C2" s="12"/>
      <c r="D2" s="12"/>
      <c r="E2" s="12"/>
      <c r="F2" s="12"/>
      <c r="G2" s="12"/>
      <c r="H2" s="12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6" customHeight="1">
      <c r="A4" s="10" t="s">
        <v>81</v>
      </c>
      <c r="B4" s="10" t="s">
        <v>82</v>
      </c>
      <c r="C4" s="10" t="s">
        <v>83</v>
      </c>
      <c r="D4" s="10" t="s">
        <v>84</v>
      </c>
      <c r="E4" s="10" t="s">
        <v>85</v>
      </c>
      <c r="F4" s="10" t="s">
        <v>68</v>
      </c>
      <c r="G4" s="10" t="s">
        <v>86</v>
      </c>
      <c r="H4" s="10" t="s">
        <v>87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1" t="s">
        <v>88</v>
      </c>
      <c r="B5" s="1" t="s">
        <v>72</v>
      </c>
      <c r="C5" s="1" t="s">
        <v>89</v>
      </c>
      <c r="D5" s="1" t="s">
        <v>90</v>
      </c>
      <c r="E5" s="1" t="s">
        <v>91</v>
      </c>
      <c r="F5" s="1" t="s">
        <v>28</v>
      </c>
      <c r="G5" s="1" t="s">
        <v>92</v>
      </c>
      <c r="H5" s="1" t="s">
        <v>93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1" t="s">
        <v>94</v>
      </c>
      <c r="B6" s="1" t="s">
        <v>95</v>
      </c>
      <c r="C6" s="1" t="s">
        <v>96</v>
      </c>
      <c r="D6" s="1" t="s">
        <v>97</v>
      </c>
      <c r="E6" s="1" t="s">
        <v>98</v>
      </c>
      <c r="F6" s="1" t="s">
        <v>93</v>
      </c>
      <c r="G6" s="1" t="s">
        <v>99</v>
      </c>
      <c r="H6" s="1" t="s">
        <v>100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1" t="s">
        <v>101</v>
      </c>
      <c r="B7" s="1" t="s">
        <v>102</v>
      </c>
      <c r="C7" s="1" t="s">
        <v>103</v>
      </c>
      <c r="D7" s="1" t="s">
        <v>104</v>
      </c>
      <c r="E7" s="1" t="s">
        <v>105</v>
      </c>
      <c r="F7" s="1" t="s">
        <v>106</v>
      </c>
      <c r="G7" s="1" t="s">
        <v>107</v>
      </c>
      <c r="H7" s="1" t="s">
        <v>108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1" t="s">
        <v>109</v>
      </c>
      <c r="B8" s="1" t="s">
        <v>110</v>
      </c>
      <c r="C8" s="1" t="s">
        <v>111</v>
      </c>
      <c r="D8" s="1" t="s">
        <v>112</v>
      </c>
      <c r="E8" s="1" t="s">
        <v>113</v>
      </c>
      <c r="F8" s="1" t="s">
        <v>114</v>
      </c>
      <c r="G8" s="1"/>
      <c r="H8" s="1" t="s">
        <v>115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1"/>
      <c r="B9" s="1" t="s">
        <v>116</v>
      </c>
      <c r="C9" s="1" t="s">
        <v>117</v>
      </c>
      <c r="D9" s="1" t="s">
        <v>118</v>
      </c>
      <c r="E9" s="1"/>
      <c r="F9" s="1"/>
      <c r="G9" s="1"/>
      <c r="H9" s="1" t="s">
        <v>119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1"/>
      <c r="B10" s="1" t="s">
        <v>120</v>
      </c>
      <c r="C10" s="1"/>
      <c r="D10" s="1" t="s">
        <v>121</v>
      </c>
      <c r="E10" s="1"/>
      <c r="F10" s="1"/>
      <c r="G10" s="1"/>
      <c r="H10" s="1" t="s">
        <v>122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1"/>
      <c r="B11" s="1" t="s">
        <v>123</v>
      </c>
      <c r="C11" s="1"/>
      <c r="D11" s="1"/>
      <c r="E11" s="1"/>
      <c r="F11" s="1"/>
      <c r="G11" s="1"/>
      <c r="H11" s="1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1"/>
      <c r="B12" s="1" t="s">
        <v>124</v>
      </c>
      <c r="C12" s="1"/>
      <c r="D12" s="1"/>
      <c r="E12" s="1"/>
      <c r="F12" s="1"/>
      <c r="G12" s="1"/>
      <c r="H12" s="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1"/>
      <c r="B13" s="1" t="s">
        <v>125</v>
      </c>
      <c r="C13" s="1"/>
      <c r="D13" s="1"/>
      <c r="E13" s="1"/>
      <c r="F13" s="1"/>
      <c r="G13" s="1"/>
      <c r="H13" s="1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1"/>
      <c r="B14" s="1" t="s">
        <v>126</v>
      </c>
      <c r="C14" s="1"/>
      <c r="D14" s="1"/>
      <c r="E14" s="1"/>
      <c r="F14" s="1"/>
      <c r="G14" s="1"/>
      <c r="H14" s="1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1"/>
      <c r="B15" s="1" t="s">
        <v>127</v>
      </c>
      <c r="C15" s="1"/>
      <c r="D15" s="1"/>
      <c r="E15" s="1"/>
      <c r="F15" s="1"/>
      <c r="G15" s="1"/>
      <c r="H15" s="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1"/>
      <c r="B16" s="1" t="s">
        <v>121</v>
      </c>
      <c r="C16" s="1"/>
      <c r="D16" s="1"/>
      <c r="E16" s="1"/>
      <c r="F16" s="1"/>
      <c r="G16" s="1"/>
      <c r="H16" s="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0"/>
  <sheetViews>
    <sheetView workbookViewId="0"/>
  </sheetViews>
  <sheetFormatPr defaultRowHeight="14.25"/>
  <cols>
    <col min="1" max="1" width="18" customWidth="1"/>
    <col min="2" max="2" width="32" customWidth="1"/>
    <col min="3" max="3" width="22" customWidth="1"/>
    <col min="4" max="4" width="28" customWidth="1"/>
    <col min="5" max="5" width="32" customWidth="1"/>
    <col min="6" max="6" width="14" customWidth="1"/>
    <col min="7" max="7" width="18" customWidth="1"/>
    <col min="8" max="8" width="22" customWidth="1"/>
    <col min="9" max="11" width="12" customWidth="1"/>
    <col min="12" max="12" width="22" customWidth="1"/>
    <col min="13" max="13" width="20" customWidth="1"/>
    <col min="14" max="14" width="18" customWidth="1"/>
    <col min="15" max="16" width="16" customWidth="1"/>
    <col min="17" max="17" width="14" customWidth="1"/>
    <col min="18" max="18" width="34" customWidth="1"/>
  </cols>
  <sheetData>
    <row r="1" spans="1:26" ht="27.95" customHeight="1">
      <c r="A1" s="11" t="s">
        <v>128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129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6" customHeight="1">
      <c r="A4" s="10" t="s">
        <v>130</v>
      </c>
      <c r="B4" s="10" t="s">
        <v>131</v>
      </c>
      <c r="C4" s="10" t="s">
        <v>43</v>
      </c>
      <c r="D4" s="10" t="s">
        <v>132</v>
      </c>
      <c r="E4" s="10" t="s">
        <v>133</v>
      </c>
      <c r="F4" s="10" t="s">
        <v>134</v>
      </c>
      <c r="G4" s="10" t="s">
        <v>135</v>
      </c>
      <c r="H4" s="10" t="s">
        <v>136</v>
      </c>
      <c r="I4" s="10" t="s">
        <v>137</v>
      </c>
      <c r="J4" s="10" t="s">
        <v>138</v>
      </c>
      <c r="K4" s="10" t="s">
        <v>139</v>
      </c>
      <c r="L4" s="10" t="s">
        <v>81</v>
      </c>
      <c r="M4" s="10" t="s">
        <v>87</v>
      </c>
      <c r="N4" s="10" t="s">
        <v>82</v>
      </c>
      <c r="O4" s="10" t="s">
        <v>140</v>
      </c>
      <c r="P4" s="10" t="s">
        <v>141</v>
      </c>
      <c r="Q4" s="10" t="s">
        <v>142</v>
      </c>
      <c r="R4" s="10" t="s">
        <v>143</v>
      </c>
      <c r="S4" s="8"/>
      <c r="T4" s="8"/>
      <c r="U4" s="8"/>
      <c r="V4" s="8"/>
      <c r="W4" s="8"/>
      <c r="X4" s="8"/>
      <c r="Y4" s="8"/>
      <c r="Z4" s="8"/>
    </row>
    <row r="5" spans="1:26" ht="25.5">
      <c r="A5" s="1" t="s">
        <v>144</v>
      </c>
      <c r="B5" s="1" t="s">
        <v>145</v>
      </c>
      <c r="C5" s="1" t="s">
        <v>146</v>
      </c>
      <c r="D5" s="1" t="s">
        <v>147</v>
      </c>
      <c r="E5" s="1" t="s">
        <v>148</v>
      </c>
      <c r="F5" s="1" t="s">
        <v>149</v>
      </c>
      <c r="G5" s="1" t="s">
        <v>150</v>
      </c>
      <c r="H5" s="1" t="s">
        <v>151</v>
      </c>
      <c r="I5" s="4" t="s">
        <v>152</v>
      </c>
      <c r="J5" s="4" t="s">
        <v>153</v>
      </c>
      <c r="K5" s="4">
        <f t="shared" ref="K5:K36" si="0">IF(A5="","",MAX(0,I5-J5))</f>
        <v>2</v>
      </c>
      <c r="L5" s="1" t="s">
        <v>88</v>
      </c>
      <c r="M5" s="1" t="s">
        <v>93</v>
      </c>
      <c r="N5" s="1" t="s">
        <v>95</v>
      </c>
      <c r="O5" s="5"/>
      <c r="P5" s="5"/>
      <c r="Q5" s="4" t="str">
        <f t="shared" ref="Q5:Q36" ca="1" si="1">IF(OR(A5="",P5=""),"",P5-TODAY())</f>
        <v/>
      </c>
      <c r="R5" s="1" t="s">
        <v>154</v>
      </c>
      <c r="S5" s="8"/>
      <c r="T5" s="8"/>
      <c r="U5" s="8"/>
      <c r="V5" s="8"/>
      <c r="W5" s="8"/>
      <c r="X5" s="8"/>
      <c r="Y5" s="8"/>
      <c r="Z5" s="8"/>
    </row>
    <row r="6" spans="1:26">
      <c r="A6" s="1"/>
      <c r="B6" s="1"/>
      <c r="C6" s="1"/>
      <c r="D6" s="1"/>
      <c r="E6" s="1"/>
      <c r="F6" s="1"/>
      <c r="G6" s="1"/>
      <c r="H6" s="1"/>
      <c r="I6" s="4"/>
      <c r="J6" s="4"/>
      <c r="K6" s="4" t="str">
        <f t="shared" si="0"/>
        <v/>
      </c>
      <c r="L6" s="1"/>
      <c r="M6" s="1"/>
      <c r="N6" s="1"/>
      <c r="O6" s="5"/>
      <c r="P6" s="5"/>
      <c r="Q6" s="4" t="str">
        <f t="shared" ca="1" si="1"/>
        <v/>
      </c>
      <c r="R6" s="1"/>
      <c r="S6" s="8"/>
      <c r="T6" s="8"/>
      <c r="U6" s="8"/>
      <c r="V6" s="8"/>
      <c r="W6" s="8"/>
      <c r="X6" s="8"/>
      <c r="Y6" s="8"/>
      <c r="Z6" s="8"/>
    </row>
    <row r="7" spans="1:26">
      <c r="A7" s="1"/>
      <c r="B7" s="1"/>
      <c r="C7" s="1"/>
      <c r="D7" s="1"/>
      <c r="E7" s="1"/>
      <c r="F7" s="1"/>
      <c r="G7" s="1"/>
      <c r="H7" s="1"/>
      <c r="I7" s="4"/>
      <c r="J7" s="4"/>
      <c r="K7" s="4" t="str">
        <f t="shared" si="0"/>
        <v/>
      </c>
      <c r="L7" s="1"/>
      <c r="M7" s="1"/>
      <c r="N7" s="1"/>
      <c r="O7" s="5"/>
      <c r="P7" s="5"/>
      <c r="Q7" s="4" t="str">
        <f t="shared" ca="1" si="1"/>
        <v/>
      </c>
      <c r="R7" s="1"/>
      <c r="S7" s="8"/>
      <c r="T7" s="8"/>
      <c r="U7" s="8"/>
      <c r="V7" s="8"/>
      <c r="W7" s="8"/>
      <c r="X7" s="8"/>
      <c r="Y7" s="8"/>
      <c r="Z7" s="8"/>
    </row>
    <row r="8" spans="1:26">
      <c r="A8" s="1"/>
      <c r="B8" s="1"/>
      <c r="C8" s="1"/>
      <c r="D8" s="1"/>
      <c r="E8" s="1"/>
      <c r="F8" s="1"/>
      <c r="G8" s="1"/>
      <c r="H8" s="1"/>
      <c r="I8" s="4"/>
      <c r="J8" s="4"/>
      <c r="K8" s="4" t="str">
        <f t="shared" si="0"/>
        <v/>
      </c>
      <c r="L8" s="1"/>
      <c r="M8" s="1"/>
      <c r="N8" s="1"/>
      <c r="O8" s="5"/>
      <c r="P8" s="5"/>
      <c r="Q8" s="4" t="str">
        <f t="shared" ca="1" si="1"/>
        <v/>
      </c>
      <c r="R8" s="1"/>
      <c r="S8" s="8"/>
      <c r="T8" s="8"/>
      <c r="U8" s="8"/>
      <c r="V8" s="8"/>
      <c r="W8" s="8"/>
      <c r="X8" s="8"/>
      <c r="Y8" s="8"/>
      <c r="Z8" s="8"/>
    </row>
    <row r="9" spans="1:26">
      <c r="A9" s="1"/>
      <c r="B9" s="1"/>
      <c r="C9" s="1"/>
      <c r="D9" s="1"/>
      <c r="E9" s="1"/>
      <c r="F9" s="1"/>
      <c r="G9" s="1"/>
      <c r="H9" s="1"/>
      <c r="I9" s="4"/>
      <c r="J9" s="4"/>
      <c r="K9" s="4" t="str">
        <f t="shared" si="0"/>
        <v/>
      </c>
      <c r="L9" s="1"/>
      <c r="M9" s="1"/>
      <c r="N9" s="1"/>
      <c r="O9" s="5"/>
      <c r="P9" s="5"/>
      <c r="Q9" s="4" t="str">
        <f t="shared" ca="1" si="1"/>
        <v/>
      </c>
      <c r="R9" s="1"/>
      <c r="S9" s="8"/>
      <c r="T9" s="8"/>
      <c r="U9" s="8"/>
      <c r="V9" s="8"/>
      <c r="W9" s="8"/>
      <c r="X9" s="8"/>
      <c r="Y9" s="8"/>
      <c r="Z9" s="8"/>
    </row>
    <row r="10" spans="1:26">
      <c r="A10" s="1"/>
      <c r="B10" s="1"/>
      <c r="C10" s="1"/>
      <c r="D10" s="1"/>
      <c r="E10" s="1"/>
      <c r="F10" s="1"/>
      <c r="G10" s="1"/>
      <c r="H10" s="1"/>
      <c r="I10" s="4"/>
      <c r="J10" s="4"/>
      <c r="K10" s="4" t="str">
        <f t="shared" si="0"/>
        <v/>
      </c>
      <c r="L10" s="1"/>
      <c r="M10" s="1"/>
      <c r="N10" s="1"/>
      <c r="O10" s="5"/>
      <c r="P10" s="5"/>
      <c r="Q10" s="4" t="str">
        <f t="shared" ca="1" si="1"/>
        <v/>
      </c>
      <c r="R10" s="1"/>
      <c r="S10" s="8"/>
      <c r="T10" s="8"/>
      <c r="U10" s="8"/>
      <c r="V10" s="8"/>
      <c r="W10" s="8"/>
      <c r="X10" s="8"/>
      <c r="Y10" s="8"/>
      <c r="Z10" s="8"/>
    </row>
    <row r="11" spans="1:26">
      <c r="A11" s="1"/>
      <c r="B11" s="1"/>
      <c r="C11" s="1"/>
      <c r="D11" s="1"/>
      <c r="E11" s="1"/>
      <c r="F11" s="1"/>
      <c r="G11" s="1"/>
      <c r="H11" s="1"/>
      <c r="I11" s="4"/>
      <c r="J11" s="4"/>
      <c r="K11" s="4" t="str">
        <f t="shared" si="0"/>
        <v/>
      </c>
      <c r="L11" s="1"/>
      <c r="M11" s="1"/>
      <c r="N11" s="1"/>
      <c r="O11" s="5"/>
      <c r="P11" s="5"/>
      <c r="Q11" s="4" t="str">
        <f t="shared" ca="1" si="1"/>
        <v/>
      </c>
      <c r="R11" s="1"/>
      <c r="S11" s="8"/>
      <c r="T11" s="8"/>
      <c r="U11" s="8"/>
      <c r="V11" s="8"/>
      <c r="W11" s="8"/>
      <c r="X11" s="8"/>
      <c r="Y11" s="8"/>
      <c r="Z11" s="8"/>
    </row>
    <row r="12" spans="1:26">
      <c r="A12" s="1"/>
      <c r="B12" s="1"/>
      <c r="C12" s="1"/>
      <c r="D12" s="1"/>
      <c r="E12" s="1"/>
      <c r="F12" s="1"/>
      <c r="G12" s="1"/>
      <c r="H12" s="1"/>
      <c r="I12" s="4"/>
      <c r="J12" s="4"/>
      <c r="K12" s="4" t="str">
        <f t="shared" si="0"/>
        <v/>
      </c>
      <c r="L12" s="1"/>
      <c r="M12" s="1"/>
      <c r="N12" s="1"/>
      <c r="O12" s="5"/>
      <c r="P12" s="5"/>
      <c r="Q12" s="4" t="str">
        <f t="shared" ca="1" si="1"/>
        <v/>
      </c>
      <c r="R12" s="1"/>
      <c r="S12" s="8"/>
      <c r="T12" s="8"/>
      <c r="U12" s="8"/>
      <c r="V12" s="8"/>
      <c r="W12" s="8"/>
      <c r="X12" s="8"/>
      <c r="Y12" s="8"/>
      <c r="Z12" s="8"/>
    </row>
    <row r="13" spans="1:26">
      <c r="A13" s="1"/>
      <c r="B13" s="1"/>
      <c r="C13" s="1"/>
      <c r="D13" s="1"/>
      <c r="E13" s="1"/>
      <c r="F13" s="1"/>
      <c r="G13" s="1"/>
      <c r="H13" s="1"/>
      <c r="I13" s="4"/>
      <c r="J13" s="4"/>
      <c r="K13" s="4" t="str">
        <f t="shared" si="0"/>
        <v/>
      </c>
      <c r="L13" s="1"/>
      <c r="M13" s="1"/>
      <c r="N13" s="1"/>
      <c r="O13" s="5"/>
      <c r="P13" s="5"/>
      <c r="Q13" s="4" t="str">
        <f t="shared" ca="1" si="1"/>
        <v/>
      </c>
      <c r="R13" s="1"/>
      <c r="S13" s="8"/>
      <c r="T13" s="8"/>
      <c r="U13" s="8"/>
      <c r="V13" s="8"/>
      <c r="W13" s="8"/>
      <c r="X13" s="8"/>
      <c r="Y13" s="8"/>
      <c r="Z13" s="8"/>
    </row>
    <row r="14" spans="1:26">
      <c r="A14" s="1"/>
      <c r="B14" s="1"/>
      <c r="C14" s="1"/>
      <c r="D14" s="1"/>
      <c r="E14" s="1"/>
      <c r="F14" s="1"/>
      <c r="G14" s="1"/>
      <c r="H14" s="1"/>
      <c r="I14" s="4"/>
      <c r="J14" s="4"/>
      <c r="K14" s="4" t="str">
        <f t="shared" si="0"/>
        <v/>
      </c>
      <c r="L14" s="1"/>
      <c r="M14" s="1"/>
      <c r="N14" s="1"/>
      <c r="O14" s="5"/>
      <c r="P14" s="5"/>
      <c r="Q14" s="4" t="str">
        <f t="shared" ca="1" si="1"/>
        <v/>
      </c>
      <c r="R14" s="1"/>
      <c r="S14" s="8"/>
      <c r="T14" s="8"/>
      <c r="U14" s="8"/>
      <c r="V14" s="8"/>
      <c r="W14" s="8"/>
      <c r="X14" s="8"/>
      <c r="Y14" s="8"/>
      <c r="Z14" s="8"/>
    </row>
    <row r="15" spans="1:26">
      <c r="A15" s="1"/>
      <c r="B15" s="1"/>
      <c r="C15" s="1"/>
      <c r="D15" s="1"/>
      <c r="E15" s="1"/>
      <c r="F15" s="1"/>
      <c r="G15" s="1"/>
      <c r="H15" s="1"/>
      <c r="I15" s="4"/>
      <c r="J15" s="4"/>
      <c r="K15" s="4" t="str">
        <f t="shared" si="0"/>
        <v/>
      </c>
      <c r="L15" s="1"/>
      <c r="M15" s="1"/>
      <c r="N15" s="1"/>
      <c r="O15" s="5"/>
      <c r="P15" s="5"/>
      <c r="Q15" s="4" t="str">
        <f t="shared" ca="1" si="1"/>
        <v/>
      </c>
      <c r="R15" s="1"/>
      <c r="S15" s="8"/>
      <c r="T15" s="8"/>
      <c r="U15" s="8"/>
      <c r="V15" s="8"/>
      <c r="W15" s="8"/>
      <c r="X15" s="8"/>
      <c r="Y15" s="8"/>
      <c r="Z15" s="8"/>
    </row>
    <row r="16" spans="1:26">
      <c r="A16" s="1"/>
      <c r="B16" s="1"/>
      <c r="C16" s="1"/>
      <c r="D16" s="1"/>
      <c r="E16" s="1"/>
      <c r="F16" s="1"/>
      <c r="G16" s="1"/>
      <c r="H16" s="1"/>
      <c r="I16" s="4"/>
      <c r="J16" s="4"/>
      <c r="K16" s="4" t="str">
        <f t="shared" si="0"/>
        <v/>
      </c>
      <c r="L16" s="1"/>
      <c r="M16" s="1"/>
      <c r="N16" s="1"/>
      <c r="O16" s="5"/>
      <c r="P16" s="5"/>
      <c r="Q16" s="4" t="str">
        <f t="shared" ca="1" si="1"/>
        <v/>
      </c>
      <c r="R16" s="1"/>
      <c r="S16" s="8"/>
      <c r="T16" s="8"/>
      <c r="U16" s="8"/>
      <c r="V16" s="8"/>
      <c r="W16" s="8"/>
      <c r="X16" s="8"/>
      <c r="Y16" s="8"/>
      <c r="Z16" s="8"/>
    </row>
    <row r="17" spans="1:26">
      <c r="A17" s="1"/>
      <c r="B17" s="1"/>
      <c r="C17" s="1"/>
      <c r="D17" s="1"/>
      <c r="E17" s="1"/>
      <c r="F17" s="1"/>
      <c r="G17" s="1"/>
      <c r="H17" s="1"/>
      <c r="I17" s="4"/>
      <c r="J17" s="4"/>
      <c r="K17" s="4" t="str">
        <f t="shared" si="0"/>
        <v/>
      </c>
      <c r="L17" s="1"/>
      <c r="M17" s="1"/>
      <c r="N17" s="1"/>
      <c r="O17" s="5"/>
      <c r="P17" s="5"/>
      <c r="Q17" s="4" t="str">
        <f t="shared" ca="1" si="1"/>
        <v/>
      </c>
      <c r="R17" s="1"/>
      <c r="S17" s="8"/>
      <c r="T17" s="8"/>
      <c r="U17" s="8"/>
      <c r="V17" s="8"/>
      <c r="W17" s="8"/>
      <c r="X17" s="8"/>
      <c r="Y17" s="8"/>
      <c r="Z17" s="8"/>
    </row>
    <row r="18" spans="1:26">
      <c r="A18" s="1"/>
      <c r="B18" s="1"/>
      <c r="C18" s="1"/>
      <c r="D18" s="1"/>
      <c r="E18" s="1"/>
      <c r="F18" s="1"/>
      <c r="G18" s="1"/>
      <c r="H18" s="1"/>
      <c r="I18" s="4"/>
      <c r="J18" s="4"/>
      <c r="K18" s="4" t="str">
        <f t="shared" si="0"/>
        <v/>
      </c>
      <c r="L18" s="1"/>
      <c r="M18" s="1"/>
      <c r="N18" s="1"/>
      <c r="O18" s="5"/>
      <c r="P18" s="5"/>
      <c r="Q18" s="4" t="str">
        <f t="shared" ca="1" si="1"/>
        <v/>
      </c>
      <c r="R18" s="1"/>
      <c r="S18" s="8"/>
      <c r="T18" s="8"/>
      <c r="U18" s="8"/>
      <c r="V18" s="8"/>
      <c r="W18" s="8"/>
      <c r="X18" s="8"/>
      <c r="Y18" s="8"/>
      <c r="Z18" s="8"/>
    </row>
    <row r="19" spans="1:26">
      <c r="A19" s="1"/>
      <c r="B19" s="1"/>
      <c r="C19" s="1"/>
      <c r="D19" s="1"/>
      <c r="E19" s="1"/>
      <c r="F19" s="1"/>
      <c r="G19" s="1"/>
      <c r="H19" s="1"/>
      <c r="I19" s="4"/>
      <c r="J19" s="4"/>
      <c r="K19" s="4" t="str">
        <f t="shared" si="0"/>
        <v/>
      </c>
      <c r="L19" s="1"/>
      <c r="M19" s="1"/>
      <c r="N19" s="1"/>
      <c r="O19" s="5"/>
      <c r="P19" s="5"/>
      <c r="Q19" s="4" t="str">
        <f t="shared" ca="1" si="1"/>
        <v/>
      </c>
      <c r="R19" s="1"/>
      <c r="S19" s="8"/>
      <c r="T19" s="8"/>
      <c r="U19" s="8"/>
      <c r="V19" s="8"/>
      <c r="W19" s="8"/>
      <c r="X19" s="8"/>
      <c r="Y19" s="8"/>
      <c r="Z19" s="8"/>
    </row>
    <row r="20" spans="1:26">
      <c r="A20" s="1"/>
      <c r="B20" s="1"/>
      <c r="C20" s="1"/>
      <c r="D20" s="1"/>
      <c r="E20" s="1"/>
      <c r="F20" s="1"/>
      <c r="G20" s="1"/>
      <c r="H20" s="1"/>
      <c r="I20" s="4"/>
      <c r="J20" s="4"/>
      <c r="K20" s="4" t="str">
        <f t="shared" si="0"/>
        <v/>
      </c>
      <c r="L20" s="1"/>
      <c r="M20" s="1"/>
      <c r="N20" s="1"/>
      <c r="O20" s="5"/>
      <c r="P20" s="5"/>
      <c r="Q20" s="4" t="str">
        <f t="shared" ca="1" si="1"/>
        <v/>
      </c>
      <c r="R20" s="1"/>
      <c r="S20" s="8"/>
      <c r="T20" s="8"/>
      <c r="U20" s="8"/>
      <c r="V20" s="8"/>
      <c r="W20" s="8"/>
      <c r="X20" s="8"/>
      <c r="Y20" s="8"/>
      <c r="Z20" s="8"/>
    </row>
    <row r="21" spans="1:26">
      <c r="A21" s="1"/>
      <c r="B21" s="1"/>
      <c r="C21" s="1"/>
      <c r="D21" s="1"/>
      <c r="E21" s="1"/>
      <c r="F21" s="1"/>
      <c r="G21" s="1"/>
      <c r="H21" s="1"/>
      <c r="I21" s="4"/>
      <c r="J21" s="4"/>
      <c r="K21" s="4" t="str">
        <f t="shared" si="0"/>
        <v/>
      </c>
      <c r="L21" s="1"/>
      <c r="M21" s="1"/>
      <c r="N21" s="1"/>
      <c r="O21" s="5"/>
      <c r="P21" s="5"/>
      <c r="Q21" s="4" t="str">
        <f t="shared" ca="1" si="1"/>
        <v/>
      </c>
      <c r="R21" s="1"/>
      <c r="S21" s="8"/>
      <c r="T21" s="8"/>
      <c r="U21" s="8"/>
      <c r="V21" s="8"/>
      <c r="W21" s="8"/>
      <c r="X21" s="8"/>
      <c r="Y21" s="8"/>
      <c r="Z21" s="8"/>
    </row>
    <row r="22" spans="1:26">
      <c r="A22" s="1"/>
      <c r="B22" s="1"/>
      <c r="C22" s="1"/>
      <c r="D22" s="1"/>
      <c r="E22" s="1"/>
      <c r="F22" s="1"/>
      <c r="G22" s="1"/>
      <c r="H22" s="1"/>
      <c r="I22" s="4"/>
      <c r="J22" s="4"/>
      <c r="K22" s="4" t="str">
        <f t="shared" si="0"/>
        <v/>
      </c>
      <c r="L22" s="1"/>
      <c r="M22" s="1"/>
      <c r="N22" s="1"/>
      <c r="O22" s="5"/>
      <c r="P22" s="5"/>
      <c r="Q22" s="4" t="str">
        <f t="shared" ca="1" si="1"/>
        <v/>
      </c>
      <c r="R22" s="1"/>
      <c r="S22" s="8"/>
      <c r="T22" s="8"/>
      <c r="U22" s="8"/>
      <c r="V22" s="8"/>
      <c r="W22" s="8"/>
      <c r="X22" s="8"/>
      <c r="Y22" s="8"/>
      <c r="Z22" s="8"/>
    </row>
    <row r="23" spans="1:26">
      <c r="A23" s="1"/>
      <c r="B23" s="1"/>
      <c r="C23" s="1"/>
      <c r="D23" s="1"/>
      <c r="E23" s="1"/>
      <c r="F23" s="1"/>
      <c r="G23" s="1"/>
      <c r="H23" s="1"/>
      <c r="I23" s="4"/>
      <c r="J23" s="4"/>
      <c r="K23" s="4" t="str">
        <f t="shared" si="0"/>
        <v/>
      </c>
      <c r="L23" s="1"/>
      <c r="M23" s="1"/>
      <c r="N23" s="1"/>
      <c r="O23" s="5"/>
      <c r="P23" s="5"/>
      <c r="Q23" s="4" t="str">
        <f t="shared" ca="1" si="1"/>
        <v/>
      </c>
      <c r="R23" s="1"/>
      <c r="S23" s="8"/>
      <c r="T23" s="8"/>
      <c r="U23" s="8"/>
      <c r="V23" s="8"/>
      <c r="W23" s="8"/>
      <c r="X23" s="8"/>
      <c r="Y23" s="8"/>
      <c r="Z23" s="8"/>
    </row>
    <row r="24" spans="1:26">
      <c r="A24" s="1"/>
      <c r="B24" s="1"/>
      <c r="C24" s="1"/>
      <c r="D24" s="1"/>
      <c r="E24" s="1"/>
      <c r="F24" s="1"/>
      <c r="G24" s="1"/>
      <c r="H24" s="1"/>
      <c r="I24" s="4"/>
      <c r="J24" s="4"/>
      <c r="K24" s="4" t="str">
        <f t="shared" si="0"/>
        <v/>
      </c>
      <c r="L24" s="1"/>
      <c r="M24" s="1"/>
      <c r="N24" s="1"/>
      <c r="O24" s="5"/>
      <c r="P24" s="5"/>
      <c r="Q24" s="4" t="str">
        <f t="shared" ca="1" si="1"/>
        <v/>
      </c>
      <c r="R24" s="1"/>
      <c r="S24" s="8"/>
      <c r="T24" s="8"/>
      <c r="U24" s="8"/>
      <c r="V24" s="8"/>
      <c r="W24" s="8"/>
      <c r="X24" s="8"/>
      <c r="Y24" s="8"/>
      <c r="Z24" s="8"/>
    </row>
    <row r="25" spans="1:26">
      <c r="A25" s="1"/>
      <c r="B25" s="1"/>
      <c r="C25" s="1"/>
      <c r="D25" s="1"/>
      <c r="E25" s="1"/>
      <c r="F25" s="1"/>
      <c r="G25" s="1"/>
      <c r="H25" s="1"/>
      <c r="I25" s="4"/>
      <c r="J25" s="4"/>
      <c r="K25" s="4" t="str">
        <f t="shared" si="0"/>
        <v/>
      </c>
      <c r="L25" s="1"/>
      <c r="M25" s="1"/>
      <c r="N25" s="1"/>
      <c r="O25" s="5"/>
      <c r="P25" s="5"/>
      <c r="Q25" s="4" t="str">
        <f t="shared" ca="1" si="1"/>
        <v/>
      </c>
      <c r="R25" s="1"/>
      <c r="S25" s="8"/>
      <c r="T25" s="8"/>
      <c r="U25" s="8"/>
      <c r="V25" s="8"/>
      <c r="W25" s="8"/>
      <c r="X25" s="8"/>
      <c r="Y25" s="8"/>
      <c r="Z25" s="8"/>
    </row>
    <row r="26" spans="1:26">
      <c r="A26" s="1"/>
      <c r="B26" s="1"/>
      <c r="C26" s="1"/>
      <c r="D26" s="1"/>
      <c r="E26" s="1"/>
      <c r="F26" s="1"/>
      <c r="G26" s="1"/>
      <c r="H26" s="1"/>
      <c r="I26" s="4"/>
      <c r="J26" s="4"/>
      <c r="K26" s="4" t="str">
        <f t="shared" si="0"/>
        <v/>
      </c>
      <c r="L26" s="1"/>
      <c r="M26" s="1"/>
      <c r="N26" s="1"/>
      <c r="O26" s="5"/>
      <c r="P26" s="5"/>
      <c r="Q26" s="4" t="str">
        <f t="shared" ca="1" si="1"/>
        <v/>
      </c>
      <c r="R26" s="1"/>
      <c r="S26" s="8"/>
      <c r="T26" s="8"/>
      <c r="U26" s="8"/>
      <c r="V26" s="8"/>
      <c r="W26" s="8"/>
      <c r="X26" s="8"/>
      <c r="Y26" s="8"/>
      <c r="Z26" s="8"/>
    </row>
    <row r="27" spans="1:26">
      <c r="A27" s="1"/>
      <c r="B27" s="1"/>
      <c r="C27" s="1"/>
      <c r="D27" s="1"/>
      <c r="E27" s="1"/>
      <c r="F27" s="1"/>
      <c r="G27" s="1"/>
      <c r="H27" s="1"/>
      <c r="I27" s="4"/>
      <c r="J27" s="4"/>
      <c r="K27" s="4" t="str">
        <f t="shared" si="0"/>
        <v/>
      </c>
      <c r="L27" s="1"/>
      <c r="M27" s="1"/>
      <c r="N27" s="1"/>
      <c r="O27" s="5"/>
      <c r="P27" s="5"/>
      <c r="Q27" s="4" t="str">
        <f t="shared" ca="1" si="1"/>
        <v/>
      </c>
      <c r="R27" s="1"/>
      <c r="S27" s="8"/>
      <c r="T27" s="8"/>
      <c r="U27" s="8"/>
      <c r="V27" s="8"/>
      <c r="W27" s="8"/>
      <c r="X27" s="8"/>
      <c r="Y27" s="8"/>
      <c r="Z27" s="8"/>
    </row>
    <row r="28" spans="1:26">
      <c r="A28" s="1"/>
      <c r="B28" s="1"/>
      <c r="C28" s="1"/>
      <c r="D28" s="1"/>
      <c r="E28" s="1"/>
      <c r="F28" s="1"/>
      <c r="G28" s="1"/>
      <c r="H28" s="1"/>
      <c r="I28" s="4"/>
      <c r="J28" s="4"/>
      <c r="K28" s="4" t="str">
        <f t="shared" si="0"/>
        <v/>
      </c>
      <c r="L28" s="1"/>
      <c r="M28" s="1"/>
      <c r="N28" s="1"/>
      <c r="O28" s="5"/>
      <c r="P28" s="5"/>
      <c r="Q28" s="4" t="str">
        <f t="shared" ca="1" si="1"/>
        <v/>
      </c>
      <c r="R28" s="1"/>
      <c r="S28" s="8"/>
      <c r="T28" s="8"/>
      <c r="U28" s="8"/>
      <c r="V28" s="8"/>
      <c r="W28" s="8"/>
      <c r="X28" s="8"/>
      <c r="Y28" s="8"/>
      <c r="Z28" s="8"/>
    </row>
    <row r="29" spans="1:26">
      <c r="A29" s="1"/>
      <c r="B29" s="1"/>
      <c r="C29" s="1"/>
      <c r="D29" s="1"/>
      <c r="E29" s="1"/>
      <c r="F29" s="1"/>
      <c r="G29" s="1"/>
      <c r="H29" s="1"/>
      <c r="I29" s="4"/>
      <c r="J29" s="4"/>
      <c r="K29" s="4" t="str">
        <f t="shared" si="0"/>
        <v/>
      </c>
      <c r="L29" s="1"/>
      <c r="M29" s="1"/>
      <c r="N29" s="1"/>
      <c r="O29" s="5"/>
      <c r="P29" s="5"/>
      <c r="Q29" s="4" t="str">
        <f t="shared" ca="1" si="1"/>
        <v/>
      </c>
      <c r="R29" s="1"/>
      <c r="S29" s="8"/>
      <c r="T29" s="8"/>
      <c r="U29" s="8"/>
      <c r="V29" s="8"/>
      <c r="W29" s="8"/>
      <c r="X29" s="8"/>
      <c r="Y29" s="8"/>
      <c r="Z29" s="8"/>
    </row>
    <row r="30" spans="1:26">
      <c r="A30" s="1"/>
      <c r="B30" s="1"/>
      <c r="C30" s="1"/>
      <c r="D30" s="1"/>
      <c r="E30" s="1"/>
      <c r="F30" s="1"/>
      <c r="G30" s="1"/>
      <c r="H30" s="1"/>
      <c r="I30" s="4"/>
      <c r="J30" s="4"/>
      <c r="K30" s="4" t="str">
        <f t="shared" si="0"/>
        <v/>
      </c>
      <c r="L30" s="1"/>
      <c r="M30" s="1"/>
      <c r="N30" s="1"/>
      <c r="O30" s="5"/>
      <c r="P30" s="5"/>
      <c r="Q30" s="4" t="str">
        <f t="shared" ca="1" si="1"/>
        <v/>
      </c>
      <c r="R30" s="1"/>
      <c r="S30" s="8"/>
      <c r="T30" s="8"/>
      <c r="U30" s="8"/>
      <c r="V30" s="8"/>
      <c r="W30" s="8"/>
      <c r="X30" s="8"/>
      <c r="Y30" s="8"/>
      <c r="Z30" s="8"/>
    </row>
    <row r="31" spans="1:26">
      <c r="A31" s="1"/>
      <c r="B31" s="1"/>
      <c r="C31" s="1"/>
      <c r="D31" s="1"/>
      <c r="E31" s="1"/>
      <c r="F31" s="1"/>
      <c r="G31" s="1"/>
      <c r="H31" s="1"/>
      <c r="I31" s="4"/>
      <c r="J31" s="4"/>
      <c r="K31" s="4" t="str">
        <f t="shared" si="0"/>
        <v/>
      </c>
      <c r="L31" s="1"/>
      <c r="M31" s="1"/>
      <c r="N31" s="1"/>
      <c r="O31" s="5"/>
      <c r="P31" s="5"/>
      <c r="Q31" s="4" t="str">
        <f t="shared" ca="1" si="1"/>
        <v/>
      </c>
      <c r="R31" s="1"/>
      <c r="S31" s="8"/>
      <c r="T31" s="8"/>
      <c r="U31" s="8"/>
      <c r="V31" s="8"/>
      <c r="W31" s="8"/>
      <c r="X31" s="8"/>
      <c r="Y31" s="8"/>
      <c r="Z31" s="8"/>
    </row>
    <row r="32" spans="1:26">
      <c r="A32" s="1"/>
      <c r="B32" s="1"/>
      <c r="C32" s="1"/>
      <c r="D32" s="1"/>
      <c r="E32" s="1"/>
      <c r="F32" s="1"/>
      <c r="G32" s="1"/>
      <c r="H32" s="1"/>
      <c r="I32" s="4"/>
      <c r="J32" s="4"/>
      <c r="K32" s="4" t="str">
        <f t="shared" si="0"/>
        <v/>
      </c>
      <c r="L32" s="1"/>
      <c r="M32" s="1"/>
      <c r="N32" s="1"/>
      <c r="O32" s="5"/>
      <c r="P32" s="5"/>
      <c r="Q32" s="4" t="str">
        <f t="shared" ca="1" si="1"/>
        <v/>
      </c>
      <c r="R32" s="1"/>
      <c r="S32" s="8"/>
      <c r="T32" s="8"/>
      <c r="U32" s="8"/>
      <c r="V32" s="8"/>
      <c r="W32" s="8"/>
      <c r="X32" s="8"/>
      <c r="Y32" s="8"/>
      <c r="Z32" s="8"/>
    </row>
    <row r="33" spans="1:26">
      <c r="A33" s="1"/>
      <c r="B33" s="1"/>
      <c r="C33" s="1"/>
      <c r="D33" s="1"/>
      <c r="E33" s="1"/>
      <c r="F33" s="1"/>
      <c r="G33" s="1"/>
      <c r="H33" s="1"/>
      <c r="I33" s="4"/>
      <c r="J33" s="4"/>
      <c r="K33" s="4" t="str">
        <f t="shared" si="0"/>
        <v/>
      </c>
      <c r="L33" s="1"/>
      <c r="M33" s="1"/>
      <c r="N33" s="1"/>
      <c r="O33" s="5"/>
      <c r="P33" s="5"/>
      <c r="Q33" s="4" t="str">
        <f t="shared" ca="1" si="1"/>
        <v/>
      </c>
      <c r="R33" s="1"/>
      <c r="S33" s="8"/>
      <c r="T33" s="8"/>
      <c r="U33" s="8"/>
      <c r="V33" s="8"/>
      <c r="W33" s="8"/>
      <c r="X33" s="8"/>
      <c r="Y33" s="8"/>
      <c r="Z33" s="8"/>
    </row>
    <row r="34" spans="1:26">
      <c r="A34" s="1"/>
      <c r="B34" s="1"/>
      <c r="C34" s="1"/>
      <c r="D34" s="1"/>
      <c r="E34" s="1"/>
      <c r="F34" s="1"/>
      <c r="G34" s="1"/>
      <c r="H34" s="1"/>
      <c r="I34" s="4"/>
      <c r="J34" s="4"/>
      <c r="K34" s="4" t="str">
        <f t="shared" si="0"/>
        <v/>
      </c>
      <c r="L34" s="1"/>
      <c r="M34" s="1"/>
      <c r="N34" s="1"/>
      <c r="O34" s="5"/>
      <c r="P34" s="5"/>
      <c r="Q34" s="4" t="str">
        <f t="shared" ca="1" si="1"/>
        <v/>
      </c>
      <c r="R34" s="1"/>
      <c r="S34" s="8"/>
      <c r="T34" s="8"/>
      <c r="U34" s="8"/>
      <c r="V34" s="8"/>
      <c r="W34" s="8"/>
      <c r="X34" s="8"/>
      <c r="Y34" s="8"/>
      <c r="Z34" s="8"/>
    </row>
    <row r="35" spans="1:26">
      <c r="A35" s="1"/>
      <c r="B35" s="1"/>
      <c r="C35" s="1"/>
      <c r="D35" s="1"/>
      <c r="E35" s="1"/>
      <c r="F35" s="1"/>
      <c r="G35" s="1"/>
      <c r="H35" s="1"/>
      <c r="I35" s="4"/>
      <c r="J35" s="4"/>
      <c r="K35" s="4" t="str">
        <f t="shared" si="0"/>
        <v/>
      </c>
      <c r="L35" s="1"/>
      <c r="M35" s="1"/>
      <c r="N35" s="1"/>
      <c r="O35" s="5"/>
      <c r="P35" s="5"/>
      <c r="Q35" s="4" t="str">
        <f t="shared" ca="1" si="1"/>
        <v/>
      </c>
      <c r="R35" s="1"/>
      <c r="S35" s="8"/>
      <c r="T35" s="8"/>
      <c r="U35" s="8"/>
      <c r="V35" s="8"/>
      <c r="W35" s="8"/>
      <c r="X35" s="8"/>
      <c r="Y35" s="8"/>
      <c r="Z35" s="8"/>
    </row>
    <row r="36" spans="1:26">
      <c r="A36" s="1"/>
      <c r="B36" s="1"/>
      <c r="C36" s="1"/>
      <c r="D36" s="1"/>
      <c r="E36" s="1"/>
      <c r="F36" s="1"/>
      <c r="G36" s="1"/>
      <c r="H36" s="1"/>
      <c r="I36" s="4"/>
      <c r="J36" s="4"/>
      <c r="K36" s="4" t="str">
        <f t="shared" si="0"/>
        <v/>
      </c>
      <c r="L36" s="1"/>
      <c r="M36" s="1"/>
      <c r="N36" s="1"/>
      <c r="O36" s="5"/>
      <c r="P36" s="5"/>
      <c r="Q36" s="4" t="str">
        <f t="shared" ca="1" si="1"/>
        <v/>
      </c>
      <c r="R36" s="1"/>
      <c r="S36" s="8"/>
      <c r="T36" s="8"/>
      <c r="U36" s="8"/>
      <c r="V36" s="8"/>
      <c r="W36" s="8"/>
      <c r="X36" s="8"/>
      <c r="Y36" s="8"/>
      <c r="Z36" s="8"/>
    </row>
    <row r="37" spans="1:26">
      <c r="A37" s="1"/>
      <c r="B37" s="1"/>
      <c r="C37" s="1"/>
      <c r="D37" s="1"/>
      <c r="E37" s="1"/>
      <c r="F37" s="1"/>
      <c r="G37" s="1"/>
      <c r="H37" s="1"/>
      <c r="I37" s="4"/>
      <c r="J37" s="4"/>
      <c r="K37" s="4" t="str">
        <f t="shared" ref="K37:K68" si="2">IF(A37="","",MAX(0,I37-J37))</f>
        <v/>
      </c>
      <c r="L37" s="1"/>
      <c r="M37" s="1"/>
      <c r="N37" s="1"/>
      <c r="O37" s="5"/>
      <c r="P37" s="5"/>
      <c r="Q37" s="4" t="str">
        <f t="shared" ref="Q37:Q68" ca="1" si="3">IF(OR(A37="",P37=""),"",P37-TODAY())</f>
        <v/>
      </c>
      <c r="R37" s="1"/>
      <c r="S37" s="8"/>
      <c r="T37" s="8"/>
      <c r="U37" s="8"/>
      <c r="V37" s="8"/>
      <c r="W37" s="8"/>
      <c r="X37" s="8"/>
      <c r="Y37" s="8"/>
      <c r="Z37" s="8"/>
    </row>
    <row r="38" spans="1:26">
      <c r="A38" s="1"/>
      <c r="B38" s="1"/>
      <c r="C38" s="1"/>
      <c r="D38" s="1"/>
      <c r="E38" s="1"/>
      <c r="F38" s="1"/>
      <c r="G38" s="1"/>
      <c r="H38" s="1"/>
      <c r="I38" s="4"/>
      <c r="J38" s="4"/>
      <c r="K38" s="4" t="str">
        <f t="shared" si="2"/>
        <v/>
      </c>
      <c r="L38" s="1"/>
      <c r="M38" s="1"/>
      <c r="N38" s="1"/>
      <c r="O38" s="5"/>
      <c r="P38" s="5"/>
      <c r="Q38" s="4" t="str">
        <f t="shared" ca="1" si="3"/>
        <v/>
      </c>
      <c r="R38" s="1"/>
      <c r="S38" s="8"/>
      <c r="T38" s="8"/>
      <c r="U38" s="8"/>
      <c r="V38" s="8"/>
      <c r="W38" s="8"/>
      <c r="X38" s="8"/>
      <c r="Y38" s="8"/>
      <c r="Z38" s="8"/>
    </row>
    <row r="39" spans="1:26">
      <c r="A39" s="1"/>
      <c r="B39" s="1"/>
      <c r="C39" s="1"/>
      <c r="D39" s="1"/>
      <c r="E39" s="1"/>
      <c r="F39" s="1"/>
      <c r="G39" s="1"/>
      <c r="H39" s="1"/>
      <c r="I39" s="4"/>
      <c r="J39" s="4"/>
      <c r="K39" s="4" t="str">
        <f t="shared" si="2"/>
        <v/>
      </c>
      <c r="L39" s="1"/>
      <c r="M39" s="1"/>
      <c r="N39" s="1"/>
      <c r="O39" s="5"/>
      <c r="P39" s="5"/>
      <c r="Q39" s="4" t="str">
        <f t="shared" ca="1" si="3"/>
        <v/>
      </c>
      <c r="R39" s="1"/>
      <c r="S39" s="8"/>
      <c r="T39" s="8"/>
      <c r="U39" s="8"/>
      <c r="V39" s="8"/>
      <c r="W39" s="8"/>
      <c r="X39" s="8"/>
      <c r="Y39" s="8"/>
      <c r="Z39" s="8"/>
    </row>
    <row r="40" spans="1:26">
      <c r="A40" s="1"/>
      <c r="B40" s="1"/>
      <c r="C40" s="1"/>
      <c r="D40" s="1"/>
      <c r="E40" s="1"/>
      <c r="F40" s="1"/>
      <c r="G40" s="1"/>
      <c r="H40" s="1"/>
      <c r="I40" s="4"/>
      <c r="J40" s="4"/>
      <c r="K40" s="4" t="str">
        <f t="shared" si="2"/>
        <v/>
      </c>
      <c r="L40" s="1"/>
      <c r="M40" s="1"/>
      <c r="N40" s="1"/>
      <c r="O40" s="5"/>
      <c r="P40" s="5"/>
      <c r="Q40" s="4" t="str">
        <f t="shared" ca="1" si="3"/>
        <v/>
      </c>
      <c r="R40" s="1"/>
      <c r="S40" s="8"/>
      <c r="T40" s="8"/>
      <c r="U40" s="8"/>
      <c r="V40" s="8"/>
      <c r="W40" s="8"/>
      <c r="X40" s="8"/>
      <c r="Y40" s="8"/>
      <c r="Z40" s="8"/>
    </row>
    <row r="41" spans="1:26">
      <c r="A41" s="1"/>
      <c r="B41" s="1"/>
      <c r="C41" s="1"/>
      <c r="D41" s="1"/>
      <c r="E41" s="1"/>
      <c r="F41" s="1"/>
      <c r="G41" s="1"/>
      <c r="H41" s="1"/>
      <c r="I41" s="4"/>
      <c r="J41" s="4"/>
      <c r="K41" s="4" t="str">
        <f t="shared" si="2"/>
        <v/>
      </c>
      <c r="L41" s="1"/>
      <c r="M41" s="1"/>
      <c r="N41" s="1"/>
      <c r="O41" s="5"/>
      <c r="P41" s="5"/>
      <c r="Q41" s="4" t="str">
        <f t="shared" ca="1" si="3"/>
        <v/>
      </c>
      <c r="R41" s="1"/>
      <c r="S41" s="8"/>
      <c r="T41" s="8"/>
      <c r="U41" s="8"/>
      <c r="V41" s="8"/>
      <c r="W41" s="8"/>
      <c r="X41" s="8"/>
      <c r="Y41" s="8"/>
      <c r="Z41" s="8"/>
    </row>
    <row r="42" spans="1:26">
      <c r="A42" s="1"/>
      <c r="B42" s="1"/>
      <c r="C42" s="1"/>
      <c r="D42" s="1"/>
      <c r="E42" s="1"/>
      <c r="F42" s="1"/>
      <c r="G42" s="1"/>
      <c r="H42" s="1"/>
      <c r="I42" s="4"/>
      <c r="J42" s="4"/>
      <c r="K42" s="4" t="str">
        <f t="shared" si="2"/>
        <v/>
      </c>
      <c r="L42" s="1"/>
      <c r="M42" s="1"/>
      <c r="N42" s="1"/>
      <c r="O42" s="5"/>
      <c r="P42" s="5"/>
      <c r="Q42" s="4" t="str">
        <f t="shared" ca="1" si="3"/>
        <v/>
      </c>
      <c r="R42" s="1"/>
      <c r="S42" s="8"/>
      <c r="T42" s="8"/>
      <c r="U42" s="8"/>
      <c r="V42" s="8"/>
      <c r="W42" s="8"/>
      <c r="X42" s="8"/>
      <c r="Y42" s="8"/>
      <c r="Z42" s="8"/>
    </row>
    <row r="43" spans="1:26">
      <c r="A43" s="1"/>
      <c r="B43" s="1"/>
      <c r="C43" s="1"/>
      <c r="D43" s="1"/>
      <c r="E43" s="1"/>
      <c r="F43" s="1"/>
      <c r="G43" s="1"/>
      <c r="H43" s="1"/>
      <c r="I43" s="4"/>
      <c r="J43" s="4"/>
      <c r="K43" s="4" t="str">
        <f t="shared" si="2"/>
        <v/>
      </c>
      <c r="L43" s="1"/>
      <c r="M43" s="1"/>
      <c r="N43" s="1"/>
      <c r="O43" s="5"/>
      <c r="P43" s="5"/>
      <c r="Q43" s="4" t="str">
        <f t="shared" ca="1" si="3"/>
        <v/>
      </c>
      <c r="R43" s="1"/>
      <c r="S43" s="8"/>
      <c r="T43" s="8"/>
      <c r="U43" s="8"/>
      <c r="V43" s="8"/>
      <c r="W43" s="8"/>
      <c r="X43" s="8"/>
      <c r="Y43" s="8"/>
      <c r="Z43" s="8"/>
    </row>
    <row r="44" spans="1:26">
      <c r="A44" s="1"/>
      <c r="B44" s="1"/>
      <c r="C44" s="1"/>
      <c r="D44" s="1"/>
      <c r="E44" s="1"/>
      <c r="F44" s="1"/>
      <c r="G44" s="1"/>
      <c r="H44" s="1"/>
      <c r="I44" s="4"/>
      <c r="J44" s="4"/>
      <c r="K44" s="4" t="str">
        <f t="shared" si="2"/>
        <v/>
      </c>
      <c r="L44" s="1"/>
      <c r="M44" s="1"/>
      <c r="N44" s="1"/>
      <c r="O44" s="5"/>
      <c r="P44" s="5"/>
      <c r="Q44" s="4" t="str">
        <f t="shared" ca="1" si="3"/>
        <v/>
      </c>
      <c r="R44" s="1"/>
      <c r="S44" s="8"/>
      <c r="T44" s="8"/>
      <c r="U44" s="8"/>
      <c r="V44" s="8"/>
      <c r="W44" s="8"/>
      <c r="X44" s="8"/>
      <c r="Y44" s="8"/>
      <c r="Z44" s="8"/>
    </row>
    <row r="45" spans="1:26">
      <c r="A45" s="1"/>
      <c r="B45" s="1"/>
      <c r="C45" s="1"/>
      <c r="D45" s="1"/>
      <c r="E45" s="1"/>
      <c r="F45" s="1"/>
      <c r="G45" s="1"/>
      <c r="H45" s="1"/>
      <c r="I45" s="4"/>
      <c r="J45" s="4"/>
      <c r="K45" s="4" t="str">
        <f t="shared" si="2"/>
        <v/>
      </c>
      <c r="L45" s="1"/>
      <c r="M45" s="1"/>
      <c r="N45" s="1"/>
      <c r="O45" s="5"/>
      <c r="P45" s="5"/>
      <c r="Q45" s="4" t="str">
        <f t="shared" ca="1" si="3"/>
        <v/>
      </c>
      <c r="R45" s="1"/>
      <c r="S45" s="8"/>
      <c r="T45" s="8"/>
      <c r="U45" s="8"/>
      <c r="V45" s="8"/>
      <c r="W45" s="8"/>
      <c r="X45" s="8"/>
      <c r="Y45" s="8"/>
      <c r="Z45" s="8"/>
    </row>
    <row r="46" spans="1:26">
      <c r="A46" s="1"/>
      <c r="B46" s="1"/>
      <c r="C46" s="1"/>
      <c r="D46" s="1"/>
      <c r="E46" s="1"/>
      <c r="F46" s="1"/>
      <c r="G46" s="1"/>
      <c r="H46" s="1"/>
      <c r="I46" s="4"/>
      <c r="J46" s="4"/>
      <c r="K46" s="4" t="str">
        <f t="shared" si="2"/>
        <v/>
      </c>
      <c r="L46" s="1"/>
      <c r="M46" s="1"/>
      <c r="N46" s="1"/>
      <c r="O46" s="5"/>
      <c r="P46" s="5"/>
      <c r="Q46" s="4" t="str">
        <f t="shared" ca="1" si="3"/>
        <v/>
      </c>
      <c r="R46" s="1"/>
      <c r="S46" s="8"/>
      <c r="T46" s="8"/>
      <c r="U46" s="8"/>
      <c r="V46" s="8"/>
      <c r="W46" s="8"/>
      <c r="X46" s="8"/>
      <c r="Y46" s="8"/>
      <c r="Z46" s="8"/>
    </row>
    <row r="47" spans="1:26">
      <c r="A47" s="1"/>
      <c r="B47" s="1"/>
      <c r="C47" s="1"/>
      <c r="D47" s="1"/>
      <c r="E47" s="1"/>
      <c r="F47" s="1"/>
      <c r="G47" s="1"/>
      <c r="H47" s="1"/>
      <c r="I47" s="4"/>
      <c r="J47" s="4"/>
      <c r="K47" s="4" t="str">
        <f t="shared" si="2"/>
        <v/>
      </c>
      <c r="L47" s="1"/>
      <c r="M47" s="1"/>
      <c r="N47" s="1"/>
      <c r="O47" s="5"/>
      <c r="P47" s="5"/>
      <c r="Q47" s="4" t="str">
        <f t="shared" ca="1" si="3"/>
        <v/>
      </c>
      <c r="R47" s="1"/>
      <c r="S47" s="8"/>
      <c r="T47" s="8"/>
      <c r="U47" s="8"/>
      <c r="V47" s="8"/>
      <c r="W47" s="8"/>
      <c r="X47" s="8"/>
      <c r="Y47" s="8"/>
      <c r="Z47" s="8"/>
    </row>
    <row r="48" spans="1:26">
      <c r="A48" s="1"/>
      <c r="B48" s="1"/>
      <c r="C48" s="1"/>
      <c r="D48" s="1"/>
      <c r="E48" s="1"/>
      <c r="F48" s="1"/>
      <c r="G48" s="1"/>
      <c r="H48" s="1"/>
      <c r="I48" s="4"/>
      <c r="J48" s="4"/>
      <c r="K48" s="4" t="str">
        <f t="shared" si="2"/>
        <v/>
      </c>
      <c r="L48" s="1"/>
      <c r="M48" s="1"/>
      <c r="N48" s="1"/>
      <c r="O48" s="5"/>
      <c r="P48" s="5"/>
      <c r="Q48" s="4" t="str">
        <f t="shared" ca="1" si="3"/>
        <v/>
      </c>
      <c r="R48" s="1"/>
      <c r="S48" s="8"/>
      <c r="T48" s="8"/>
      <c r="U48" s="8"/>
      <c r="V48" s="8"/>
      <c r="W48" s="8"/>
      <c r="X48" s="8"/>
      <c r="Y48" s="8"/>
      <c r="Z48" s="8"/>
    </row>
    <row r="49" spans="1:26">
      <c r="A49" s="1"/>
      <c r="B49" s="1"/>
      <c r="C49" s="1"/>
      <c r="D49" s="1"/>
      <c r="E49" s="1"/>
      <c r="F49" s="1"/>
      <c r="G49" s="1"/>
      <c r="H49" s="1"/>
      <c r="I49" s="4"/>
      <c r="J49" s="4"/>
      <c r="K49" s="4" t="str">
        <f t="shared" si="2"/>
        <v/>
      </c>
      <c r="L49" s="1"/>
      <c r="M49" s="1"/>
      <c r="N49" s="1"/>
      <c r="O49" s="5"/>
      <c r="P49" s="5"/>
      <c r="Q49" s="4" t="str">
        <f t="shared" ca="1" si="3"/>
        <v/>
      </c>
      <c r="R49" s="1"/>
      <c r="S49" s="8"/>
      <c r="T49" s="8"/>
      <c r="U49" s="8"/>
      <c r="V49" s="8"/>
      <c r="W49" s="8"/>
      <c r="X49" s="8"/>
      <c r="Y49" s="8"/>
      <c r="Z49" s="8"/>
    </row>
    <row r="50" spans="1:26">
      <c r="A50" s="1"/>
      <c r="B50" s="1"/>
      <c r="C50" s="1"/>
      <c r="D50" s="1"/>
      <c r="E50" s="1"/>
      <c r="F50" s="1"/>
      <c r="G50" s="1"/>
      <c r="H50" s="1"/>
      <c r="I50" s="4"/>
      <c r="J50" s="4"/>
      <c r="K50" s="4" t="str">
        <f t="shared" si="2"/>
        <v/>
      </c>
      <c r="L50" s="1"/>
      <c r="M50" s="1"/>
      <c r="N50" s="1"/>
      <c r="O50" s="5"/>
      <c r="P50" s="5"/>
      <c r="Q50" s="4" t="str">
        <f t="shared" ca="1" si="3"/>
        <v/>
      </c>
      <c r="R50" s="1"/>
      <c r="S50" s="8"/>
      <c r="T50" s="8"/>
      <c r="U50" s="8"/>
      <c r="V50" s="8"/>
      <c r="W50" s="8"/>
      <c r="X50" s="8"/>
      <c r="Y50" s="8"/>
      <c r="Z50" s="8"/>
    </row>
    <row r="51" spans="1:26">
      <c r="A51" s="1"/>
      <c r="B51" s="1"/>
      <c r="C51" s="1"/>
      <c r="D51" s="1"/>
      <c r="E51" s="1"/>
      <c r="F51" s="1"/>
      <c r="G51" s="1"/>
      <c r="H51" s="1"/>
      <c r="I51" s="4"/>
      <c r="J51" s="4"/>
      <c r="K51" s="4" t="str">
        <f t="shared" si="2"/>
        <v/>
      </c>
      <c r="L51" s="1"/>
      <c r="M51" s="1"/>
      <c r="N51" s="1"/>
      <c r="O51" s="5"/>
      <c r="P51" s="5"/>
      <c r="Q51" s="4" t="str">
        <f t="shared" ca="1" si="3"/>
        <v/>
      </c>
      <c r="R51" s="1"/>
      <c r="S51" s="8"/>
      <c r="T51" s="8"/>
      <c r="U51" s="8"/>
      <c r="V51" s="8"/>
      <c r="W51" s="8"/>
      <c r="X51" s="8"/>
      <c r="Y51" s="8"/>
      <c r="Z51" s="8"/>
    </row>
    <row r="52" spans="1:26">
      <c r="A52" s="1"/>
      <c r="B52" s="1"/>
      <c r="C52" s="1"/>
      <c r="D52" s="1"/>
      <c r="E52" s="1"/>
      <c r="F52" s="1"/>
      <c r="G52" s="1"/>
      <c r="H52" s="1"/>
      <c r="I52" s="4"/>
      <c r="J52" s="4"/>
      <c r="K52" s="4" t="str">
        <f t="shared" si="2"/>
        <v/>
      </c>
      <c r="L52" s="1"/>
      <c r="M52" s="1"/>
      <c r="N52" s="1"/>
      <c r="O52" s="5"/>
      <c r="P52" s="5"/>
      <c r="Q52" s="4" t="str">
        <f t="shared" ca="1" si="3"/>
        <v/>
      </c>
      <c r="R52" s="1"/>
      <c r="S52" s="8"/>
      <c r="T52" s="8"/>
      <c r="U52" s="8"/>
      <c r="V52" s="8"/>
      <c r="W52" s="8"/>
      <c r="X52" s="8"/>
      <c r="Y52" s="8"/>
      <c r="Z52" s="8"/>
    </row>
    <row r="53" spans="1:26">
      <c r="A53" s="1"/>
      <c r="B53" s="1"/>
      <c r="C53" s="1"/>
      <c r="D53" s="1"/>
      <c r="E53" s="1"/>
      <c r="F53" s="1"/>
      <c r="G53" s="1"/>
      <c r="H53" s="1"/>
      <c r="I53" s="4"/>
      <c r="J53" s="4"/>
      <c r="K53" s="4" t="str">
        <f t="shared" si="2"/>
        <v/>
      </c>
      <c r="L53" s="1"/>
      <c r="M53" s="1"/>
      <c r="N53" s="1"/>
      <c r="O53" s="5"/>
      <c r="P53" s="5"/>
      <c r="Q53" s="4" t="str">
        <f t="shared" ca="1" si="3"/>
        <v/>
      </c>
      <c r="R53" s="1"/>
      <c r="S53" s="8"/>
      <c r="T53" s="8"/>
      <c r="U53" s="8"/>
      <c r="V53" s="8"/>
      <c r="W53" s="8"/>
      <c r="X53" s="8"/>
      <c r="Y53" s="8"/>
      <c r="Z53" s="8"/>
    </row>
    <row r="54" spans="1:26">
      <c r="A54" s="1"/>
      <c r="B54" s="1"/>
      <c r="C54" s="1"/>
      <c r="D54" s="1"/>
      <c r="E54" s="1"/>
      <c r="F54" s="1"/>
      <c r="G54" s="1"/>
      <c r="H54" s="1"/>
      <c r="I54" s="4"/>
      <c r="J54" s="4"/>
      <c r="K54" s="4" t="str">
        <f t="shared" si="2"/>
        <v/>
      </c>
      <c r="L54" s="1"/>
      <c r="M54" s="1"/>
      <c r="N54" s="1"/>
      <c r="O54" s="5"/>
      <c r="P54" s="5"/>
      <c r="Q54" s="4" t="str">
        <f t="shared" ca="1" si="3"/>
        <v/>
      </c>
      <c r="R54" s="1"/>
      <c r="S54" s="8"/>
      <c r="T54" s="8"/>
      <c r="U54" s="8"/>
      <c r="V54" s="8"/>
      <c r="W54" s="8"/>
      <c r="X54" s="8"/>
      <c r="Y54" s="8"/>
      <c r="Z54" s="8"/>
    </row>
    <row r="55" spans="1:26">
      <c r="A55" s="1"/>
      <c r="B55" s="1"/>
      <c r="C55" s="1"/>
      <c r="D55" s="1"/>
      <c r="E55" s="1"/>
      <c r="F55" s="1"/>
      <c r="G55" s="1"/>
      <c r="H55" s="1"/>
      <c r="I55" s="4"/>
      <c r="J55" s="4"/>
      <c r="K55" s="4" t="str">
        <f t="shared" si="2"/>
        <v/>
      </c>
      <c r="L55" s="1"/>
      <c r="M55" s="1"/>
      <c r="N55" s="1"/>
      <c r="O55" s="5"/>
      <c r="P55" s="5"/>
      <c r="Q55" s="4" t="str">
        <f t="shared" ca="1" si="3"/>
        <v/>
      </c>
      <c r="R55" s="1"/>
      <c r="S55" s="8"/>
      <c r="T55" s="8"/>
      <c r="U55" s="8"/>
      <c r="V55" s="8"/>
      <c r="W55" s="8"/>
      <c r="X55" s="8"/>
      <c r="Y55" s="8"/>
      <c r="Z55" s="8"/>
    </row>
    <row r="56" spans="1:26">
      <c r="A56" s="1"/>
      <c r="B56" s="1"/>
      <c r="C56" s="1"/>
      <c r="D56" s="1"/>
      <c r="E56" s="1"/>
      <c r="F56" s="1"/>
      <c r="G56" s="1"/>
      <c r="H56" s="1"/>
      <c r="I56" s="4"/>
      <c r="J56" s="4"/>
      <c r="K56" s="4" t="str">
        <f t="shared" si="2"/>
        <v/>
      </c>
      <c r="L56" s="1"/>
      <c r="M56" s="1"/>
      <c r="N56" s="1"/>
      <c r="O56" s="5"/>
      <c r="P56" s="5"/>
      <c r="Q56" s="4" t="str">
        <f t="shared" ca="1" si="3"/>
        <v/>
      </c>
      <c r="R56" s="1"/>
      <c r="S56" s="8"/>
      <c r="T56" s="8"/>
      <c r="U56" s="8"/>
      <c r="V56" s="8"/>
      <c r="W56" s="8"/>
      <c r="X56" s="8"/>
      <c r="Y56" s="8"/>
      <c r="Z56" s="8"/>
    </row>
    <row r="57" spans="1:26">
      <c r="A57" s="1"/>
      <c r="B57" s="1"/>
      <c r="C57" s="1"/>
      <c r="D57" s="1"/>
      <c r="E57" s="1"/>
      <c r="F57" s="1"/>
      <c r="G57" s="1"/>
      <c r="H57" s="1"/>
      <c r="I57" s="4"/>
      <c r="J57" s="4"/>
      <c r="K57" s="4" t="str">
        <f t="shared" si="2"/>
        <v/>
      </c>
      <c r="L57" s="1"/>
      <c r="M57" s="1"/>
      <c r="N57" s="1"/>
      <c r="O57" s="5"/>
      <c r="P57" s="5"/>
      <c r="Q57" s="4" t="str">
        <f t="shared" ca="1" si="3"/>
        <v/>
      </c>
      <c r="R57" s="1"/>
      <c r="S57" s="8"/>
      <c r="T57" s="8"/>
      <c r="U57" s="8"/>
      <c r="V57" s="8"/>
      <c r="W57" s="8"/>
      <c r="X57" s="8"/>
      <c r="Y57" s="8"/>
      <c r="Z57" s="8"/>
    </row>
    <row r="58" spans="1:26">
      <c r="A58" s="1"/>
      <c r="B58" s="1"/>
      <c r="C58" s="1"/>
      <c r="D58" s="1"/>
      <c r="E58" s="1"/>
      <c r="F58" s="1"/>
      <c r="G58" s="1"/>
      <c r="H58" s="1"/>
      <c r="I58" s="4"/>
      <c r="J58" s="4"/>
      <c r="K58" s="4" t="str">
        <f t="shared" si="2"/>
        <v/>
      </c>
      <c r="L58" s="1"/>
      <c r="M58" s="1"/>
      <c r="N58" s="1"/>
      <c r="O58" s="5"/>
      <c r="P58" s="5"/>
      <c r="Q58" s="4" t="str">
        <f t="shared" ca="1" si="3"/>
        <v/>
      </c>
      <c r="R58" s="1"/>
      <c r="S58" s="8"/>
      <c r="T58" s="8"/>
      <c r="U58" s="8"/>
      <c r="V58" s="8"/>
      <c r="W58" s="8"/>
      <c r="X58" s="8"/>
      <c r="Y58" s="8"/>
      <c r="Z58" s="8"/>
    </row>
    <row r="59" spans="1:26">
      <c r="A59" s="1"/>
      <c r="B59" s="1"/>
      <c r="C59" s="1"/>
      <c r="D59" s="1"/>
      <c r="E59" s="1"/>
      <c r="F59" s="1"/>
      <c r="G59" s="1"/>
      <c r="H59" s="1"/>
      <c r="I59" s="4"/>
      <c r="J59" s="4"/>
      <c r="K59" s="4" t="str">
        <f t="shared" si="2"/>
        <v/>
      </c>
      <c r="L59" s="1"/>
      <c r="M59" s="1"/>
      <c r="N59" s="1"/>
      <c r="O59" s="5"/>
      <c r="P59" s="5"/>
      <c r="Q59" s="4" t="str">
        <f t="shared" ca="1" si="3"/>
        <v/>
      </c>
      <c r="R59" s="1"/>
      <c r="S59" s="8"/>
      <c r="T59" s="8"/>
      <c r="U59" s="8"/>
      <c r="V59" s="8"/>
      <c r="W59" s="8"/>
      <c r="X59" s="8"/>
      <c r="Y59" s="8"/>
      <c r="Z59" s="8"/>
    </row>
    <row r="60" spans="1:26">
      <c r="A60" s="1"/>
      <c r="B60" s="1"/>
      <c r="C60" s="1"/>
      <c r="D60" s="1"/>
      <c r="E60" s="1"/>
      <c r="F60" s="1"/>
      <c r="G60" s="1"/>
      <c r="H60" s="1"/>
      <c r="I60" s="4"/>
      <c r="J60" s="4"/>
      <c r="K60" s="4" t="str">
        <f t="shared" si="2"/>
        <v/>
      </c>
      <c r="L60" s="1"/>
      <c r="M60" s="1"/>
      <c r="N60" s="1"/>
      <c r="O60" s="5"/>
      <c r="P60" s="5"/>
      <c r="Q60" s="4" t="str">
        <f t="shared" ca="1" si="3"/>
        <v/>
      </c>
      <c r="R60" s="1"/>
      <c r="S60" s="8"/>
      <c r="T60" s="8"/>
      <c r="U60" s="8"/>
      <c r="V60" s="8"/>
      <c r="W60" s="8"/>
      <c r="X60" s="8"/>
      <c r="Y60" s="8"/>
      <c r="Z60" s="8"/>
    </row>
    <row r="61" spans="1:26">
      <c r="A61" s="1"/>
      <c r="B61" s="1"/>
      <c r="C61" s="1"/>
      <c r="D61" s="1"/>
      <c r="E61" s="1"/>
      <c r="F61" s="1"/>
      <c r="G61" s="1"/>
      <c r="H61" s="1"/>
      <c r="I61" s="4"/>
      <c r="J61" s="4"/>
      <c r="K61" s="4" t="str">
        <f t="shared" si="2"/>
        <v/>
      </c>
      <c r="L61" s="1"/>
      <c r="M61" s="1"/>
      <c r="N61" s="1"/>
      <c r="O61" s="5"/>
      <c r="P61" s="5"/>
      <c r="Q61" s="4" t="str">
        <f t="shared" ca="1" si="3"/>
        <v/>
      </c>
      <c r="R61" s="1"/>
      <c r="S61" s="8"/>
      <c r="T61" s="8"/>
      <c r="U61" s="8"/>
      <c r="V61" s="8"/>
      <c r="W61" s="8"/>
      <c r="X61" s="8"/>
      <c r="Y61" s="8"/>
      <c r="Z61" s="8"/>
    </row>
    <row r="62" spans="1:26">
      <c r="A62" s="1"/>
      <c r="B62" s="1"/>
      <c r="C62" s="1"/>
      <c r="D62" s="1"/>
      <c r="E62" s="1"/>
      <c r="F62" s="1"/>
      <c r="G62" s="1"/>
      <c r="H62" s="1"/>
      <c r="I62" s="4"/>
      <c r="J62" s="4"/>
      <c r="K62" s="4" t="str">
        <f t="shared" si="2"/>
        <v/>
      </c>
      <c r="L62" s="1"/>
      <c r="M62" s="1"/>
      <c r="N62" s="1"/>
      <c r="O62" s="5"/>
      <c r="P62" s="5"/>
      <c r="Q62" s="4" t="str">
        <f t="shared" ca="1" si="3"/>
        <v/>
      </c>
      <c r="R62" s="1"/>
      <c r="S62" s="8"/>
      <c r="T62" s="8"/>
      <c r="U62" s="8"/>
      <c r="V62" s="8"/>
      <c r="W62" s="8"/>
      <c r="X62" s="8"/>
      <c r="Y62" s="8"/>
      <c r="Z62" s="8"/>
    </row>
    <row r="63" spans="1:26">
      <c r="A63" s="1"/>
      <c r="B63" s="1"/>
      <c r="C63" s="1"/>
      <c r="D63" s="1"/>
      <c r="E63" s="1"/>
      <c r="F63" s="1"/>
      <c r="G63" s="1"/>
      <c r="H63" s="1"/>
      <c r="I63" s="4"/>
      <c r="J63" s="4"/>
      <c r="K63" s="4" t="str">
        <f t="shared" si="2"/>
        <v/>
      </c>
      <c r="L63" s="1"/>
      <c r="M63" s="1"/>
      <c r="N63" s="1"/>
      <c r="O63" s="5"/>
      <c r="P63" s="5"/>
      <c r="Q63" s="4" t="str">
        <f t="shared" ca="1" si="3"/>
        <v/>
      </c>
      <c r="R63" s="1"/>
      <c r="S63" s="8"/>
      <c r="T63" s="8"/>
      <c r="U63" s="8"/>
      <c r="V63" s="8"/>
      <c r="W63" s="8"/>
      <c r="X63" s="8"/>
      <c r="Y63" s="8"/>
      <c r="Z63" s="8"/>
    </row>
    <row r="64" spans="1:26">
      <c r="A64" s="1"/>
      <c r="B64" s="1"/>
      <c r="C64" s="1"/>
      <c r="D64" s="1"/>
      <c r="E64" s="1"/>
      <c r="F64" s="1"/>
      <c r="G64" s="1"/>
      <c r="H64" s="1"/>
      <c r="I64" s="4"/>
      <c r="J64" s="4"/>
      <c r="K64" s="4" t="str">
        <f t="shared" si="2"/>
        <v/>
      </c>
      <c r="L64" s="1"/>
      <c r="M64" s="1"/>
      <c r="N64" s="1"/>
      <c r="O64" s="5"/>
      <c r="P64" s="5"/>
      <c r="Q64" s="4" t="str">
        <f t="shared" ca="1" si="3"/>
        <v/>
      </c>
      <c r="R64" s="1"/>
      <c r="S64" s="8"/>
      <c r="T64" s="8"/>
      <c r="U64" s="8"/>
      <c r="V64" s="8"/>
      <c r="W64" s="8"/>
      <c r="X64" s="8"/>
      <c r="Y64" s="8"/>
      <c r="Z64" s="8"/>
    </row>
    <row r="65" spans="1:26">
      <c r="A65" s="1"/>
      <c r="B65" s="1"/>
      <c r="C65" s="1"/>
      <c r="D65" s="1"/>
      <c r="E65" s="1"/>
      <c r="F65" s="1"/>
      <c r="G65" s="1"/>
      <c r="H65" s="1"/>
      <c r="I65" s="4"/>
      <c r="J65" s="4"/>
      <c r="K65" s="4" t="str">
        <f t="shared" si="2"/>
        <v/>
      </c>
      <c r="L65" s="1"/>
      <c r="M65" s="1"/>
      <c r="N65" s="1"/>
      <c r="O65" s="5"/>
      <c r="P65" s="5"/>
      <c r="Q65" s="4" t="str">
        <f t="shared" ca="1" si="3"/>
        <v/>
      </c>
      <c r="R65" s="1"/>
      <c r="S65" s="8"/>
      <c r="T65" s="8"/>
      <c r="U65" s="8"/>
      <c r="V65" s="8"/>
      <c r="W65" s="8"/>
      <c r="X65" s="8"/>
      <c r="Y65" s="8"/>
      <c r="Z65" s="8"/>
    </row>
    <row r="66" spans="1:26">
      <c r="A66" s="1"/>
      <c r="B66" s="1"/>
      <c r="C66" s="1"/>
      <c r="D66" s="1"/>
      <c r="E66" s="1"/>
      <c r="F66" s="1"/>
      <c r="G66" s="1"/>
      <c r="H66" s="1"/>
      <c r="I66" s="4"/>
      <c r="J66" s="4"/>
      <c r="K66" s="4" t="str">
        <f t="shared" si="2"/>
        <v/>
      </c>
      <c r="L66" s="1"/>
      <c r="M66" s="1"/>
      <c r="N66" s="1"/>
      <c r="O66" s="5"/>
      <c r="P66" s="5"/>
      <c r="Q66" s="4" t="str">
        <f t="shared" ca="1" si="3"/>
        <v/>
      </c>
      <c r="R66" s="1"/>
      <c r="S66" s="8"/>
      <c r="T66" s="8"/>
      <c r="U66" s="8"/>
      <c r="V66" s="8"/>
      <c r="W66" s="8"/>
      <c r="X66" s="8"/>
      <c r="Y66" s="8"/>
      <c r="Z66" s="8"/>
    </row>
    <row r="67" spans="1:26">
      <c r="A67" s="1"/>
      <c r="B67" s="1"/>
      <c r="C67" s="1"/>
      <c r="D67" s="1"/>
      <c r="E67" s="1"/>
      <c r="F67" s="1"/>
      <c r="G67" s="1"/>
      <c r="H67" s="1"/>
      <c r="I67" s="4"/>
      <c r="J67" s="4"/>
      <c r="K67" s="4" t="str">
        <f t="shared" si="2"/>
        <v/>
      </c>
      <c r="L67" s="1"/>
      <c r="M67" s="1"/>
      <c r="N67" s="1"/>
      <c r="O67" s="5"/>
      <c r="P67" s="5"/>
      <c r="Q67" s="4" t="str">
        <f t="shared" ca="1" si="3"/>
        <v/>
      </c>
      <c r="R67" s="1"/>
      <c r="S67" s="8"/>
      <c r="T67" s="8"/>
      <c r="U67" s="8"/>
      <c r="V67" s="8"/>
      <c r="W67" s="8"/>
      <c r="X67" s="8"/>
      <c r="Y67" s="8"/>
      <c r="Z67" s="8"/>
    </row>
    <row r="68" spans="1:26">
      <c r="A68" s="1"/>
      <c r="B68" s="1"/>
      <c r="C68" s="1"/>
      <c r="D68" s="1"/>
      <c r="E68" s="1"/>
      <c r="F68" s="1"/>
      <c r="G68" s="1"/>
      <c r="H68" s="1"/>
      <c r="I68" s="4"/>
      <c r="J68" s="4"/>
      <c r="K68" s="4" t="str">
        <f t="shared" si="2"/>
        <v/>
      </c>
      <c r="L68" s="1"/>
      <c r="M68" s="1"/>
      <c r="N68" s="1"/>
      <c r="O68" s="5"/>
      <c r="P68" s="5"/>
      <c r="Q68" s="4" t="str">
        <f t="shared" ca="1" si="3"/>
        <v/>
      </c>
      <c r="R68" s="1"/>
      <c r="S68" s="8"/>
      <c r="T68" s="8"/>
      <c r="U68" s="8"/>
      <c r="V68" s="8"/>
      <c r="W68" s="8"/>
      <c r="X68" s="8"/>
      <c r="Y68" s="8"/>
      <c r="Z68" s="8"/>
    </row>
    <row r="69" spans="1:26">
      <c r="A69" s="1"/>
      <c r="B69" s="1"/>
      <c r="C69" s="1"/>
      <c r="D69" s="1"/>
      <c r="E69" s="1"/>
      <c r="F69" s="1"/>
      <c r="G69" s="1"/>
      <c r="H69" s="1"/>
      <c r="I69" s="4"/>
      <c r="J69" s="4"/>
      <c r="K69" s="4" t="str">
        <f t="shared" ref="K69:K100" si="4">IF(A69="","",MAX(0,I69-J69))</f>
        <v/>
      </c>
      <c r="L69" s="1"/>
      <c r="M69" s="1"/>
      <c r="N69" s="1"/>
      <c r="O69" s="5"/>
      <c r="P69" s="5"/>
      <c r="Q69" s="4" t="str">
        <f t="shared" ref="Q69:Q100" ca="1" si="5">IF(OR(A69="",P69=""),"",P69-TODAY())</f>
        <v/>
      </c>
      <c r="R69" s="1"/>
      <c r="S69" s="8"/>
      <c r="T69" s="8"/>
      <c r="U69" s="8"/>
      <c r="V69" s="8"/>
      <c r="W69" s="8"/>
      <c r="X69" s="8"/>
      <c r="Y69" s="8"/>
      <c r="Z69" s="8"/>
    </row>
    <row r="70" spans="1:26">
      <c r="A70" s="1"/>
      <c r="B70" s="1"/>
      <c r="C70" s="1"/>
      <c r="D70" s="1"/>
      <c r="E70" s="1"/>
      <c r="F70" s="1"/>
      <c r="G70" s="1"/>
      <c r="H70" s="1"/>
      <c r="I70" s="4"/>
      <c r="J70" s="4"/>
      <c r="K70" s="4" t="str">
        <f t="shared" si="4"/>
        <v/>
      </c>
      <c r="L70" s="1"/>
      <c r="M70" s="1"/>
      <c r="N70" s="1"/>
      <c r="O70" s="5"/>
      <c r="P70" s="5"/>
      <c r="Q70" s="4" t="str">
        <f t="shared" ca="1" si="5"/>
        <v/>
      </c>
      <c r="R70" s="1"/>
      <c r="S70" s="8"/>
      <c r="T70" s="8"/>
      <c r="U70" s="8"/>
      <c r="V70" s="8"/>
      <c r="W70" s="8"/>
      <c r="X70" s="8"/>
      <c r="Y70" s="8"/>
      <c r="Z70" s="8"/>
    </row>
    <row r="71" spans="1:26">
      <c r="A71" s="1"/>
      <c r="B71" s="1"/>
      <c r="C71" s="1"/>
      <c r="D71" s="1"/>
      <c r="E71" s="1"/>
      <c r="F71" s="1"/>
      <c r="G71" s="1"/>
      <c r="H71" s="1"/>
      <c r="I71" s="4"/>
      <c r="J71" s="4"/>
      <c r="K71" s="4" t="str">
        <f t="shared" si="4"/>
        <v/>
      </c>
      <c r="L71" s="1"/>
      <c r="M71" s="1"/>
      <c r="N71" s="1"/>
      <c r="O71" s="5"/>
      <c r="P71" s="5"/>
      <c r="Q71" s="4" t="str">
        <f t="shared" ca="1" si="5"/>
        <v/>
      </c>
      <c r="R71" s="1"/>
      <c r="S71" s="8"/>
      <c r="T71" s="8"/>
      <c r="U71" s="8"/>
      <c r="V71" s="8"/>
      <c r="W71" s="8"/>
      <c r="X71" s="8"/>
      <c r="Y71" s="8"/>
      <c r="Z71" s="8"/>
    </row>
    <row r="72" spans="1:26">
      <c r="A72" s="1"/>
      <c r="B72" s="1"/>
      <c r="C72" s="1"/>
      <c r="D72" s="1"/>
      <c r="E72" s="1"/>
      <c r="F72" s="1"/>
      <c r="G72" s="1"/>
      <c r="H72" s="1"/>
      <c r="I72" s="4"/>
      <c r="J72" s="4"/>
      <c r="K72" s="4" t="str">
        <f t="shared" si="4"/>
        <v/>
      </c>
      <c r="L72" s="1"/>
      <c r="M72" s="1"/>
      <c r="N72" s="1"/>
      <c r="O72" s="5"/>
      <c r="P72" s="5"/>
      <c r="Q72" s="4" t="str">
        <f t="shared" ca="1" si="5"/>
        <v/>
      </c>
      <c r="R72" s="1"/>
      <c r="S72" s="8"/>
      <c r="T72" s="8"/>
      <c r="U72" s="8"/>
      <c r="V72" s="8"/>
      <c r="W72" s="8"/>
      <c r="X72" s="8"/>
      <c r="Y72" s="8"/>
      <c r="Z72" s="8"/>
    </row>
    <row r="73" spans="1:26">
      <c r="A73" s="1"/>
      <c r="B73" s="1"/>
      <c r="C73" s="1"/>
      <c r="D73" s="1"/>
      <c r="E73" s="1"/>
      <c r="F73" s="1"/>
      <c r="G73" s="1"/>
      <c r="H73" s="1"/>
      <c r="I73" s="4"/>
      <c r="J73" s="4"/>
      <c r="K73" s="4" t="str">
        <f t="shared" si="4"/>
        <v/>
      </c>
      <c r="L73" s="1"/>
      <c r="M73" s="1"/>
      <c r="N73" s="1"/>
      <c r="O73" s="5"/>
      <c r="P73" s="5"/>
      <c r="Q73" s="4" t="str">
        <f t="shared" ca="1" si="5"/>
        <v/>
      </c>
      <c r="R73" s="1"/>
      <c r="S73" s="8"/>
      <c r="T73" s="8"/>
      <c r="U73" s="8"/>
      <c r="V73" s="8"/>
      <c r="W73" s="8"/>
      <c r="X73" s="8"/>
      <c r="Y73" s="8"/>
      <c r="Z73" s="8"/>
    </row>
    <row r="74" spans="1:26">
      <c r="A74" s="1"/>
      <c r="B74" s="1"/>
      <c r="C74" s="1"/>
      <c r="D74" s="1"/>
      <c r="E74" s="1"/>
      <c r="F74" s="1"/>
      <c r="G74" s="1"/>
      <c r="H74" s="1"/>
      <c r="I74" s="4"/>
      <c r="J74" s="4"/>
      <c r="K74" s="4" t="str">
        <f t="shared" si="4"/>
        <v/>
      </c>
      <c r="L74" s="1"/>
      <c r="M74" s="1"/>
      <c r="N74" s="1"/>
      <c r="O74" s="5"/>
      <c r="P74" s="5"/>
      <c r="Q74" s="4" t="str">
        <f t="shared" ca="1" si="5"/>
        <v/>
      </c>
      <c r="R74" s="1"/>
      <c r="S74" s="8"/>
      <c r="T74" s="8"/>
      <c r="U74" s="8"/>
      <c r="V74" s="8"/>
      <c r="W74" s="8"/>
      <c r="X74" s="8"/>
      <c r="Y74" s="8"/>
      <c r="Z74" s="8"/>
    </row>
    <row r="75" spans="1:26">
      <c r="A75" s="1"/>
      <c r="B75" s="1"/>
      <c r="C75" s="1"/>
      <c r="D75" s="1"/>
      <c r="E75" s="1"/>
      <c r="F75" s="1"/>
      <c r="G75" s="1"/>
      <c r="H75" s="1"/>
      <c r="I75" s="4"/>
      <c r="J75" s="4"/>
      <c r="K75" s="4" t="str">
        <f t="shared" si="4"/>
        <v/>
      </c>
      <c r="L75" s="1"/>
      <c r="M75" s="1"/>
      <c r="N75" s="1"/>
      <c r="O75" s="5"/>
      <c r="P75" s="5"/>
      <c r="Q75" s="4" t="str">
        <f t="shared" ca="1" si="5"/>
        <v/>
      </c>
      <c r="R75" s="1"/>
      <c r="S75" s="8"/>
      <c r="T75" s="8"/>
      <c r="U75" s="8"/>
      <c r="V75" s="8"/>
      <c r="W75" s="8"/>
      <c r="X75" s="8"/>
      <c r="Y75" s="8"/>
      <c r="Z75" s="8"/>
    </row>
    <row r="76" spans="1:26">
      <c r="A76" s="1"/>
      <c r="B76" s="1"/>
      <c r="C76" s="1"/>
      <c r="D76" s="1"/>
      <c r="E76" s="1"/>
      <c r="F76" s="1"/>
      <c r="G76" s="1"/>
      <c r="H76" s="1"/>
      <c r="I76" s="4"/>
      <c r="J76" s="4"/>
      <c r="K76" s="4" t="str">
        <f t="shared" si="4"/>
        <v/>
      </c>
      <c r="L76" s="1"/>
      <c r="M76" s="1"/>
      <c r="N76" s="1"/>
      <c r="O76" s="5"/>
      <c r="P76" s="5"/>
      <c r="Q76" s="4" t="str">
        <f t="shared" ca="1" si="5"/>
        <v/>
      </c>
      <c r="R76" s="1"/>
      <c r="S76" s="8"/>
      <c r="T76" s="8"/>
      <c r="U76" s="8"/>
      <c r="V76" s="8"/>
      <c r="W76" s="8"/>
      <c r="X76" s="8"/>
      <c r="Y76" s="8"/>
      <c r="Z76" s="8"/>
    </row>
    <row r="77" spans="1:26">
      <c r="A77" s="1"/>
      <c r="B77" s="1"/>
      <c r="C77" s="1"/>
      <c r="D77" s="1"/>
      <c r="E77" s="1"/>
      <c r="F77" s="1"/>
      <c r="G77" s="1"/>
      <c r="H77" s="1"/>
      <c r="I77" s="4"/>
      <c r="J77" s="4"/>
      <c r="K77" s="4" t="str">
        <f t="shared" si="4"/>
        <v/>
      </c>
      <c r="L77" s="1"/>
      <c r="M77" s="1"/>
      <c r="N77" s="1"/>
      <c r="O77" s="5"/>
      <c r="P77" s="5"/>
      <c r="Q77" s="4" t="str">
        <f t="shared" ca="1" si="5"/>
        <v/>
      </c>
      <c r="R77" s="1"/>
      <c r="S77" s="8"/>
      <c r="T77" s="8"/>
      <c r="U77" s="8"/>
      <c r="V77" s="8"/>
      <c r="W77" s="8"/>
      <c r="X77" s="8"/>
      <c r="Y77" s="8"/>
      <c r="Z77" s="8"/>
    </row>
    <row r="78" spans="1:26">
      <c r="A78" s="1"/>
      <c r="B78" s="1"/>
      <c r="C78" s="1"/>
      <c r="D78" s="1"/>
      <c r="E78" s="1"/>
      <c r="F78" s="1"/>
      <c r="G78" s="1"/>
      <c r="H78" s="1"/>
      <c r="I78" s="4"/>
      <c r="J78" s="4"/>
      <c r="K78" s="4" t="str">
        <f t="shared" si="4"/>
        <v/>
      </c>
      <c r="L78" s="1"/>
      <c r="M78" s="1"/>
      <c r="N78" s="1"/>
      <c r="O78" s="5"/>
      <c r="P78" s="5"/>
      <c r="Q78" s="4" t="str">
        <f t="shared" ca="1" si="5"/>
        <v/>
      </c>
      <c r="R78" s="1"/>
      <c r="S78" s="8"/>
      <c r="T78" s="8"/>
      <c r="U78" s="8"/>
      <c r="V78" s="8"/>
      <c r="W78" s="8"/>
      <c r="X78" s="8"/>
      <c r="Y78" s="8"/>
      <c r="Z78" s="8"/>
    </row>
    <row r="79" spans="1:26">
      <c r="A79" s="1"/>
      <c r="B79" s="1"/>
      <c r="C79" s="1"/>
      <c r="D79" s="1"/>
      <c r="E79" s="1"/>
      <c r="F79" s="1"/>
      <c r="G79" s="1"/>
      <c r="H79" s="1"/>
      <c r="I79" s="4"/>
      <c r="J79" s="4"/>
      <c r="K79" s="4" t="str">
        <f t="shared" si="4"/>
        <v/>
      </c>
      <c r="L79" s="1"/>
      <c r="M79" s="1"/>
      <c r="N79" s="1"/>
      <c r="O79" s="5"/>
      <c r="P79" s="5"/>
      <c r="Q79" s="4" t="str">
        <f t="shared" ca="1" si="5"/>
        <v/>
      </c>
      <c r="R79" s="1"/>
      <c r="S79" s="8"/>
      <c r="T79" s="8"/>
      <c r="U79" s="8"/>
      <c r="V79" s="8"/>
      <c r="W79" s="8"/>
      <c r="X79" s="8"/>
      <c r="Y79" s="8"/>
      <c r="Z79" s="8"/>
    </row>
    <row r="80" spans="1:26">
      <c r="A80" s="1"/>
      <c r="B80" s="1"/>
      <c r="C80" s="1"/>
      <c r="D80" s="1"/>
      <c r="E80" s="1"/>
      <c r="F80" s="1"/>
      <c r="G80" s="1"/>
      <c r="H80" s="1"/>
      <c r="I80" s="4"/>
      <c r="J80" s="4"/>
      <c r="K80" s="4" t="str">
        <f t="shared" si="4"/>
        <v/>
      </c>
      <c r="L80" s="1"/>
      <c r="M80" s="1"/>
      <c r="N80" s="1"/>
      <c r="O80" s="5"/>
      <c r="P80" s="5"/>
      <c r="Q80" s="4" t="str">
        <f t="shared" ca="1" si="5"/>
        <v/>
      </c>
      <c r="R80" s="1"/>
      <c r="S80" s="8"/>
      <c r="T80" s="8"/>
      <c r="U80" s="8"/>
      <c r="V80" s="8"/>
      <c r="W80" s="8"/>
      <c r="X80" s="8"/>
      <c r="Y80" s="8"/>
      <c r="Z80" s="8"/>
    </row>
    <row r="81" spans="1:26">
      <c r="A81" s="1"/>
      <c r="B81" s="1"/>
      <c r="C81" s="1"/>
      <c r="D81" s="1"/>
      <c r="E81" s="1"/>
      <c r="F81" s="1"/>
      <c r="G81" s="1"/>
      <c r="H81" s="1"/>
      <c r="I81" s="4"/>
      <c r="J81" s="4"/>
      <c r="K81" s="4" t="str">
        <f t="shared" si="4"/>
        <v/>
      </c>
      <c r="L81" s="1"/>
      <c r="M81" s="1"/>
      <c r="N81" s="1"/>
      <c r="O81" s="5"/>
      <c r="P81" s="5"/>
      <c r="Q81" s="4" t="str">
        <f t="shared" ca="1" si="5"/>
        <v/>
      </c>
      <c r="R81" s="1"/>
      <c r="S81" s="8"/>
      <c r="T81" s="8"/>
      <c r="U81" s="8"/>
      <c r="V81" s="8"/>
      <c r="W81" s="8"/>
      <c r="X81" s="8"/>
      <c r="Y81" s="8"/>
      <c r="Z81" s="8"/>
    </row>
    <row r="82" spans="1:26">
      <c r="A82" s="1"/>
      <c r="B82" s="1"/>
      <c r="C82" s="1"/>
      <c r="D82" s="1"/>
      <c r="E82" s="1"/>
      <c r="F82" s="1"/>
      <c r="G82" s="1"/>
      <c r="H82" s="1"/>
      <c r="I82" s="4"/>
      <c r="J82" s="4"/>
      <c r="K82" s="4" t="str">
        <f t="shared" si="4"/>
        <v/>
      </c>
      <c r="L82" s="1"/>
      <c r="M82" s="1"/>
      <c r="N82" s="1"/>
      <c r="O82" s="5"/>
      <c r="P82" s="5"/>
      <c r="Q82" s="4" t="str">
        <f t="shared" ca="1" si="5"/>
        <v/>
      </c>
      <c r="R82" s="1"/>
      <c r="S82" s="8"/>
      <c r="T82" s="8"/>
      <c r="U82" s="8"/>
      <c r="V82" s="8"/>
      <c r="W82" s="8"/>
      <c r="X82" s="8"/>
      <c r="Y82" s="8"/>
      <c r="Z82" s="8"/>
    </row>
    <row r="83" spans="1:26">
      <c r="A83" s="1"/>
      <c r="B83" s="1"/>
      <c r="C83" s="1"/>
      <c r="D83" s="1"/>
      <c r="E83" s="1"/>
      <c r="F83" s="1"/>
      <c r="G83" s="1"/>
      <c r="H83" s="1"/>
      <c r="I83" s="4"/>
      <c r="J83" s="4"/>
      <c r="K83" s="4" t="str">
        <f t="shared" si="4"/>
        <v/>
      </c>
      <c r="L83" s="1"/>
      <c r="M83" s="1"/>
      <c r="N83" s="1"/>
      <c r="O83" s="5"/>
      <c r="P83" s="5"/>
      <c r="Q83" s="4" t="str">
        <f t="shared" ca="1" si="5"/>
        <v/>
      </c>
      <c r="R83" s="1"/>
      <c r="S83" s="8"/>
      <c r="T83" s="8"/>
      <c r="U83" s="8"/>
      <c r="V83" s="8"/>
      <c r="W83" s="8"/>
      <c r="X83" s="8"/>
      <c r="Y83" s="8"/>
      <c r="Z83" s="8"/>
    </row>
    <row r="84" spans="1:26">
      <c r="A84" s="1"/>
      <c r="B84" s="1"/>
      <c r="C84" s="1"/>
      <c r="D84" s="1"/>
      <c r="E84" s="1"/>
      <c r="F84" s="1"/>
      <c r="G84" s="1"/>
      <c r="H84" s="1"/>
      <c r="I84" s="4"/>
      <c r="J84" s="4"/>
      <c r="K84" s="4" t="str">
        <f t="shared" si="4"/>
        <v/>
      </c>
      <c r="L84" s="1"/>
      <c r="M84" s="1"/>
      <c r="N84" s="1"/>
      <c r="O84" s="5"/>
      <c r="P84" s="5"/>
      <c r="Q84" s="4" t="str">
        <f t="shared" ca="1" si="5"/>
        <v/>
      </c>
      <c r="R84" s="1"/>
      <c r="S84" s="8"/>
      <c r="T84" s="8"/>
      <c r="U84" s="8"/>
      <c r="V84" s="8"/>
      <c r="W84" s="8"/>
      <c r="X84" s="8"/>
      <c r="Y84" s="8"/>
      <c r="Z84" s="8"/>
    </row>
    <row r="85" spans="1:26">
      <c r="A85" s="1"/>
      <c r="B85" s="1"/>
      <c r="C85" s="1"/>
      <c r="D85" s="1"/>
      <c r="E85" s="1"/>
      <c r="F85" s="1"/>
      <c r="G85" s="1"/>
      <c r="H85" s="1"/>
      <c r="I85" s="4"/>
      <c r="J85" s="4"/>
      <c r="K85" s="4" t="str">
        <f t="shared" si="4"/>
        <v/>
      </c>
      <c r="L85" s="1"/>
      <c r="M85" s="1"/>
      <c r="N85" s="1"/>
      <c r="O85" s="5"/>
      <c r="P85" s="5"/>
      <c r="Q85" s="4" t="str">
        <f t="shared" ca="1" si="5"/>
        <v/>
      </c>
      <c r="R85" s="1"/>
      <c r="S85" s="8"/>
      <c r="T85" s="8"/>
      <c r="U85" s="8"/>
      <c r="V85" s="8"/>
      <c r="W85" s="8"/>
      <c r="X85" s="8"/>
      <c r="Y85" s="8"/>
      <c r="Z85" s="8"/>
    </row>
    <row r="86" spans="1:26">
      <c r="A86" s="1"/>
      <c r="B86" s="1"/>
      <c r="C86" s="1"/>
      <c r="D86" s="1"/>
      <c r="E86" s="1"/>
      <c r="F86" s="1"/>
      <c r="G86" s="1"/>
      <c r="H86" s="1"/>
      <c r="I86" s="4"/>
      <c r="J86" s="4"/>
      <c r="K86" s="4" t="str">
        <f t="shared" si="4"/>
        <v/>
      </c>
      <c r="L86" s="1"/>
      <c r="M86" s="1"/>
      <c r="N86" s="1"/>
      <c r="O86" s="5"/>
      <c r="P86" s="5"/>
      <c r="Q86" s="4" t="str">
        <f t="shared" ca="1" si="5"/>
        <v/>
      </c>
      <c r="R86" s="1"/>
      <c r="S86" s="8"/>
      <c r="T86" s="8"/>
      <c r="U86" s="8"/>
      <c r="V86" s="8"/>
      <c r="W86" s="8"/>
      <c r="X86" s="8"/>
      <c r="Y86" s="8"/>
      <c r="Z86" s="8"/>
    </row>
    <row r="87" spans="1:26">
      <c r="A87" s="1"/>
      <c r="B87" s="1"/>
      <c r="C87" s="1"/>
      <c r="D87" s="1"/>
      <c r="E87" s="1"/>
      <c r="F87" s="1"/>
      <c r="G87" s="1"/>
      <c r="H87" s="1"/>
      <c r="I87" s="4"/>
      <c r="J87" s="4"/>
      <c r="K87" s="4" t="str">
        <f t="shared" si="4"/>
        <v/>
      </c>
      <c r="L87" s="1"/>
      <c r="M87" s="1"/>
      <c r="N87" s="1"/>
      <c r="O87" s="5"/>
      <c r="P87" s="5"/>
      <c r="Q87" s="4" t="str">
        <f t="shared" ca="1" si="5"/>
        <v/>
      </c>
      <c r="R87" s="1"/>
      <c r="S87" s="8"/>
      <c r="T87" s="8"/>
      <c r="U87" s="8"/>
      <c r="V87" s="8"/>
      <c r="W87" s="8"/>
      <c r="X87" s="8"/>
      <c r="Y87" s="8"/>
      <c r="Z87" s="8"/>
    </row>
    <row r="88" spans="1:26">
      <c r="A88" s="1"/>
      <c r="B88" s="1"/>
      <c r="C88" s="1"/>
      <c r="D88" s="1"/>
      <c r="E88" s="1"/>
      <c r="F88" s="1"/>
      <c r="G88" s="1"/>
      <c r="H88" s="1"/>
      <c r="I88" s="4"/>
      <c r="J88" s="4"/>
      <c r="K88" s="4" t="str">
        <f t="shared" si="4"/>
        <v/>
      </c>
      <c r="L88" s="1"/>
      <c r="M88" s="1"/>
      <c r="N88" s="1"/>
      <c r="O88" s="5"/>
      <c r="P88" s="5"/>
      <c r="Q88" s="4" t="str">
        <f t="shared" ca="1" si="5"/>
        <v/>
      </c>
      <c r="R88" s="1"/>
      <c r="S88" s="8"/>
      <c r="T88" s="8"/>
      <c r="U88" s="8"/>
      <c r="V88" s="8"/>
      <c r="W88" s="8"/>
      <c r="X88" s="8"/>
      <c r="Y88" s="8"/>
      <c r="Z88" s="8"/>
    </row>
    <row r="89" spans="1:26">
      <c r="A89" s="1"/>
      <c r="B89" s="1"/>
      <c r="C89" s="1"/>
      <c r="D89" s="1"/>
      <c r="E89" s="1"/>
      <c r="F89" s="1"/>
      <c r="G89" s="1"/>
      <c r="H89" s="1"/>
      <c r="I89" s="4"/>
      <c r="J89" s="4"/>
      <c r="K89" s="4" t="str">
        <f t="shared" si="4"/>
        <v/>
      </c>
      <c r="L89" s="1"/>
      <c r="M89" s="1"/>
      <c r="N89" s="1"/>
      <c r="O89" s="5"/>
      <c r="P89" s="5"/>
      <c r="Q89" s="4" t="str">
        <f t="shared" ca="1" si="5"/>
        <v/>
      </c>
      <c r="R89" s="1"/>
      <c r="S89" s="8"/>
      <c r="T89" s="8"/>
      <c r="U89" s="8"/>
      <c r="V89" s="8"/>
      <c r="W89" s="8"/>
      <c r="X89" s="8"/>
      <c r="Y89" s="8"/>
      <c r="Z89" s="8"/>
    </row>
    <row r="90" spans="1:26">
      <c r="A90" s="1"/>
      <c r="B90" s="1"/>
      <c r="C90" s="1"/>
      <c r="D90" s="1"/>
      <c r="E90" s="1"/>
      <c r="F90" s="1"/>
      <c r="G90" s="1"/>
      <c r="H90" s="1"/>
      <c r="I90" s="4"/>
      <c r="J90" s="4"/>
      <c r="K90" s="4" t="str">
        <f t="shared" si="4"/>
        <v/>
      </c>
      <c r="L90" s="1"/>
      <c r="M90" s="1"/>
      <c r="N90" s="1"/>
      <c r="O90" s="5"/>
      <c r="P90" s="5"/>
      <c r="Q90" s="4" t="str">
        <f t="shared" ca="1" si="5"/>
        <v/>
      </c>
      <c r="R90" s="1"/>
      <c r="S90" s="8"/>
      <c r="T90" s="8"/>
      <c r="U90" s="8"/>
      <c r="V90" s="8"/>
      <c r="W90" s="8"/>
      <c r="X90" s="8"/>
      <c r="Y90" s="8"/>
      <c r="Z90" s="8"/>
    </row>
    <row r="91" spans="1:26">
      <c r="A91" s="1"/>
      <c r="B91" s="1"/>
      <c r="C91" s="1"/>
      <c r="D91" s="1"/>
      <c r="E91" s="1"/>
      <c r="F91" s="1"/>
      <c r="G91" s="1"/>
      <c r="H91" s="1"/>
      <c r="I91" s="4"/>
      <c r="J91" s="4"/>
      <c r="K91" s="4" t="str">
        <f t="shared" si="4"/>
        <v/>
      </c>
      <c r="L91" s="1"/>
      <c r="M91" s="1"/>
      <c r="N91" s="1"/>
      <c r="O91" s="5"/>
      <c r="P91" s="5"/>
      <c r="Q91" s="4" t="str">
        <f t="shared" ca="1" si="5"/>
        <v/>
      </c>
      <c r="R91" s="1"/>
      <c r="S91" s="8"/>
      <c r="T91" s="8"/>
      <c r="U91" s="8"/>
      <c r="V91" s="8"/>
      <c r="W91" s="8"/>
      <c r="X91" s="8"/>
      <c r="Y91" s="8"/>
      <c r="Z91" s="8"/>
    </row>
    <row r="92" spans="1:26">
      <c r="A92" s="1"/>
      <c r="B92" s="1"/>
      <c r="C92" s="1"/>
      <c r="D92" s="1"/>
      <c r="E92" s="1"/>
      <c r="F92" s="1"/>
      <c r="G92" s="1"/>
      <c r="H92" s="1"/>
      <c r="I92" s="4"/>
      <c r="J92" s="4"/>
      <c r="K92" s="4" t="str">
        <f t="shared" si="4"/>
        <v/>
      </c>
      <c r="L92" s="1"/>
      <c r="M92" s="1"/>
      <c r="N92" s="1"/>
      <c r="O92" s="5"/>
      <c r="P92" s="5"/>
      <c r="Q92" s="4" t="str">
        <f t="shared" ca="1" si="5"/>
        <v/>
      </c>
      <c r="R92" s="1"/>
      <c r="S92" s="8"/>
      <c r="T92" s="8"/>
      <c r="U92" s="8"/>
      <c r="V92" s="8"/>
      <c r="W92" s="8"/>
      <c r="X92" s="8"/>
      <c r="Y92" s="8"/>
      <c r="Z92" s="8"/>
    </row>
    <row r="93" spans="1:26">
      <c r="A93" s="1"/>
      <c r="B93" s="1"/>
      <c r="C93" s="1"/>
      <c r="D93" s="1"/>
      <c r="E93" s="1"/>
      <c r="F93" s="1"/>
      <c r="G93" s="1"/>
      <c r="H93" s="1"/>
      <c r="I93" s="4"/>
      <c r="J93" s="4"/>
      <c r="K93" s="4" t="str">
        <f t="shared" si="4"/>
        <v/>
      </c>
      <c r="L93" s="1"/>
      <c r="M93" s="1"/>
      <c r="N93" s="1"/>
      <c r="O93" s="5"/>
      <c r="P93" s="5"/>
      <c r="Q93" s="4" t="str">
        <f t="shared" ca="1" si="5"/>
        <v/>
      </c>
      <c r="R93" s="1"/>
      <c r="S93" s="8"/>
      <c r="T93" s="8"/>
      <c r="U93" s="8"/>
      <c r="V93" s="8"/>
      <c r="W93" s="8"/>
      <c r="X93" s="8"/>
      <c r="Y93" s="8"/>
      <c r="Z93" s="8"/>
    </row>
    <row r="94" spans="1:26">
      <c r="A94" s="1"/>
      <c r="B94" s="1"/>
      <c r="C94" s="1"/>
      <c r="D94" s="1"/>
      <c r="E94" s="1"/>
      <c r="F94" s="1"/>
      <c r="G94" s="1"/>
      <c r="H94" s="1"/>
      <c r="I94" s="4"/>
      <c r="J94" s="4"/>
      <c r="K94" s="4" t="str">
        <f t="shared" si="4"/>
        <v/>
      </c>
      <c r="L94" s="1"/>
      <c r="M94" s="1"/>
      <c r="N94" s="1"/>
      <c r="O94" s="5"/>
      <c r="P94" s="5"/>
      <c r="Q94" s="4" t="str">
        <f t="shared" ca="1" si="5"/>
        <v/>
      </c>
      <c r="R94" s="1"/>
      <c r="S94" s="8"/>
      <c r="T94" s="8"/>
      <c r="U94" s="8"/>
      <c r="V94" s="8"/>
      <c r="W94" s="8"/>
      <c r="X94" s="8"/>
      <c r="Y94" s="8"/>
      <c r="Z94" s="8"/>
    </row>
    <row r="95" spans="1:26">
      <c r="A95" s="1"/>
      <c r="B95" s="1"/>
      <c r="C95" s="1"/>
      <c r="D95" s="1"/>
      <c r="E95" s="1"/>
      <c r="F95" s="1"/>
      <c r="G95" s="1"/>
      <c r="H95" s="1"/>
      <c r="I95" s="4"/>
      <c r="J95" s="4"/>
      <c r="K95" s="4" t="str">
        <f t="shared" si="4"/>
        <v/>
      </c>
      <c r="L95" s="1"/>
      <c r="M95" s="1"/>
      <c r="N95" s="1"/>
      <c r="O95" s="5"/>
      <c r="P95" s="5"/>
      <c r="Q95" s="4" t="str">
        <f t="shared" ca="1" si="5"/>
        <v/>
      </c>
      <c r="R95" s="1"/>
      <c r="S95" s="8"/>
      <c r="T95" s="8"/>
      <c r="U95" s="8"/>
      <c r="V95" s="8"/>
      <c r="W95" s="8"/>
      <c r="X95" s="8"/>
      <c r="Y95" s="8"/>
      <c r="Z95" s="8"/>
    </row>
    <row r="96" spans="1:26">
      <c r="A96" s="1"/>
      <c r="B96" s="1"/>
      <c r="C96" s="1"/>
      <c r="D96" s="1"/>
      <c r="E96" s="1"/>
      <c r="F96" s="1"/>
      <c r="G96" s="1"/>
      <c r="H96" s="1"/>
      <c r="I96" s="4"/>
      <c r="J96" s="4"/>
      <c r="K96" s="4" t="str">
        <f t="shared" si="4"/>
        <v/>
      </c>
      <c r="L96" s="1"/>
      <c r="M96" s="1"/>
      <c r="N96" s="1"/>
      <c r="O96" s="5"/>
      <c r="P96" s="5"/>
      <c r="Q96" s="4" t="str">
        <f t="shared" ca="1" si="5"/>
        <v/>
      </c>
      <c r="R96" s="1"/>
      <c r="S96" s="8"/>
      <c r="T96" s="8"/>
      <c r="U96" s="8"/>
      <c r="V96" s="8"/>
      <c r="W96" s="8"/>
      <c r="X96" s="8"/>
      <c r="Y96" s="8"/>
      <c r="Z96" s="8"/>
    </row>
    <row r="97" spans="1:26">
      <c r="A97" s="1"/>
      <c r="B97" s="1"/>
      <c r="C97" s="1"/>
      <c r="D97" s="1"/>
      <c r="E97" s="1"/>
      <c r="F97" s="1"/>
      <c r="G97" s="1"/>
      <c r="H97" s="1"/>
      <c r="I97" s="4"/>
      <c r="J97" s="4"/>
      <c r="K97" s="4" t="str">
        <f t="shared" si="4"/>
        <v/>
      </c>
      <c r="L97" s="1"/>
      <c r="M97" s="1"/>
      <c r="N97" s="1"/>
      <c r="O97" s="5"/>
      <c r="P97" s="5"/>
      <c r="Q97" s="4" t="str">
        <f t="shared" ca="1" si="5"/>
        <v/>
      </c>
      <c r="R97" s="1"/>
      <c r="S97" s="8"/>
      <c r="T97" s="8"/>
      <c r="U97" s="8"/>
      <c r="V97" s="8"/>
      <c r="W97" s="8"/>
      <c r="X97" s="8"/>
      <c r="Y97" s="8"/>
      <c r="Z97" s="8"/>
    </row>
    <row r="98" spans="1:26">
      <c r="A98" s="1"/>
      <c r="B98" s="1"/>
      <c r="C98" s="1"/>
      <c r="D98" s="1"/>
      <c r="E98" s="1"/>
      <c r="F98" s="1"/>
      <c r="G98" s="1"/>
      <c r="H98" s="1"/>
      <c r="I98" s="4"/>
      <c r="J98" s="4"/>
      <c r="K98" s="4" t="str">
        <f t="shared" si="4"/>
        <v/>
      </c>
      <c r="L98" s="1"/>
      <c r="M98" s="1"/>
      <c r="N98" s="1"/>
      <c r="O98" s="5"/>
      <c r="P98" s="5"/>
      <c r="Q98" s="4" t="str">
        <f t="shared" ca="1" si="5"/>
        <v/>
      </c>
      <c r="R98" s="1"/>
      <c r="S98" s="8"/>
      <c r="T98" s="8"/>
      <c r="U98" s="8"/>
      <c r="V98" s="8"/>
      <c r="W98" s="8"/>
      <c r="X98" s="8"/>
      <c r="Y98" s="8"/>
      <c r="Z98" s="8"/>
    </row>
    <row r="99" spans="1:26">
      <c r="A99" s="1"/>
      <c r="B99" s="1"/>
      <c r="C99" s="1"/>
      <c r="D99" s="1"/>
      <c r="E99" s="1"/>
      <c r="F99" s="1"/>
      <c r="G99" s="1"/>
      <c r="H99" s="1"/>
      <c r="I99" s="4"/>
      <c r="J99" s="4"/>
      <c r="K99" s="4" t="str">
        <f t="shared" si="4"/>
        <v/>
      </c>
      <c r="L99" s="1"/>
      <c r="M99" s="1"/>
      <c r="N99" s="1"/>
      <c r="O99" s="5"/>
      <c r="P99" s="5"/>
      <c r="Q99" s="4" t="str">
        <f t="shared" ca="1" si="5"/>
        <v/>
      </c>
      <c r="R99" s="1"/>
      <c r="S99" s="8"/>
      <c r="T99" s="8"/>
      <c r="U99" s="8"/>
      <c r="V99" s="8"/>
      <c r="W99" s="8"/>
      <c r="X99" s="8"/>
      <c r="Y99" s="8"/>
      <c r="Z99" s="8"/>
    </row>
    <row r="100" spans="1:26">
      <c r="A100" s="1"/>
      <c r="B100" s="1"/>
      <c r="C100" s="1"/>
      <c r="D100" s="1"/>
      <c r="E100" s="1"/>
      <c r="F100" s="1"/>
      <c r="G100" s="1"/>
      <c r="H100" s="1"/>
      <c r="I100" s="4"/>
      <c r="J100" s="4"/>
      <c r="K100" s="4" t="str">
        <f t="shared" si="4"/>
        <v/>
      </c>
      <c r="L100" s="1"/>
      <c r="M100" s="1"/>
      <c r="N100" s="1"/>
      <c r="O100" s="5"/>
      <c r="P100" s="5"/>
      <c r="Q100" s="4" t="str">
        <f t="shared" ca="1" si="5"/>
        <v/>
      </c>
      <c r="R100" s="1"/>
      <c r="S100" s="8"/>
      <c r="T100" s="8"/>
      <c r="U100" s="8"/>
      <c r="V100" s="8"/>
      <c r="W100" s="8"/>
      <c r="X100" s="8"/>
      <c r="Y100" s="8"/>
      <c r="Z100" s="8"/>
    </row>
    <row r="101" spans="1:26">
      <c r="A101" s="1"/>
      <c r="B101" s="1"/>
      <c r="C101" s="1"/>
      <c r="D101" s="1"/>
      <c r="E101" s="1"/>
      <c r="F101" s="1"/>
      <c r="G101" s="1"/>
      <c r="H101" s="1"/>
      <c r="I101" s="4"/>
      <c r="J101" s="4"/>
      <c r="K101" s="4" t="str">
        <f t="shared" ref="K101:K132" si="6">IF(A101="","",MAX(0,I101-J101))</f>
        <v/>
      </c>
      <c r="L101" s="1"/>
      <c r="M101" s="1"/>
      <c r="N101" s="1"/>
      <c r="O101" s="5"/>
      <c r="P101" s="5"/>
      <c r="Q101" s="4" t="str">
        <f t="shared" ref="Q101:Q132" ca="1" si="7">IF(OR(A101="",P101=""),"",P101-TODAY())</f>
        <v/>
      </c>
      <c r="R101" s="1"/>
      <c r="S101" s="8"/>
      <c r="T101" s="8"/>
      <c r="U101" s="8"/>
      <c r="V101" s="8"/>
      <c r="W101" s="8"/>
      <c r="X101" s="8"/>
      <c r="Y101" s="8"/>
      <c r="Z101" s="8"/>
    </row>
    <row r="102" spans="1:26">
      <c r="A102" s="1"/>
      <c r="B102" s="1"/>
      <c r="C102" s="1"/>
      <c r="D102" s="1"/>
      <c r="E102" s="1"/>
      <c r="F102" s="1"/>
      <c r="G102" s="1"/>
      <c r="H102" s="1"/>
      <c r="I102" s="4"/>
      <c r="J102" s="4"/>
      <c r="K102" s="4" t="str">
        <f t="shared" si="6"/>
        <v/>
      </c>
      <c r="L102" s="1"/>
      <c r="M102" s="1"/>
      <c r="N102" s="1"/>
      <c r="O102" s="5"/>
      <c r="P102" s="5"/>
      <c r="Q102" s="4" t="str">
        <f t="shared" ca="1" si="7"/>
        <v/>
      </c>
      <c r="R102" s="1"/>
      <c r="S102" s="8"/>
      <c r="T102" s="8"/>
      <c r="U102" s="8"/>
      <c r="V102" s="8"/>
      <c r="W102" s="8"/>
      <c r="X102" s="8"/>
      <c r="Y102" s="8"/>
      <c r="Z102" s="8"/>
    </row>
    <row r="103" spans="1:26">
      <c r="A103" s="1"/>
      <c r="B103" s="1"/>
      <c r="C103" s="1"/>
      <c r="D103" s="1"/>
      <c r="E103" s="1"/>
      <c r="F103" s="1"/>
      <c r="G103" s="1"/>
      <c r="H103" s="1"/>
      <c r="I103" s="4"/>
      <c r="J103" s="4"/>
      <c r="K103" s="4" t="str">
        <f t="shared" si="6"/>
        <v/>
      </c>
      <c r="L103" s="1"/>
      <c r="M103" s="1"/>
      <c r="N103" s="1"/>
      <c r="O103" s="5"/>
      <c r="P103" s="5"/>
      <c r="Q103" s="4" t="str">
        <f t="shared" ca="1" si="7"/>
        <v/>
      </c>
      <c r="R103" s="1"/>
      <c r="S103" s="8"/>
      <c r="T103" s="8"/>
      <c r="U103" s="8"/>
      <c r="V103" s="8"/>
      <c r="W103" s="8"/>
      <c r="X103" s="8"/>
      <c r="Y103" s="8"/>
      <c r="Z103" s="8"/>
    </row>
    <row r="104" spans="1:26">
      <c r="A104" s="1"/>
      <c r="B104" s="1"/>
      <c r="C104" s="1"/>
      <c r="D104" s="1"/>
      <c r="E104" s="1"/>
      <c r="F104" s="1"/>
      <c r="G104" s="1"/>
      <c r="H104" s="1"/>
      <c r="I104" s="4"/>
      <c r="J104" s="4"/>
      <c r="K104" s="4" t="str">
        <f t="shared" si="6"/>
        <v/>
      </c>
      <c r="L104" s="1"/>
      <c r="M104" s="1"/>
      <c r="N104" s="1"/>
      <c r="O104" s="5"/>
      <c r="P104" s="5"/>
      <c r="Q104" s="4" t="str">
        <f t="shared" ca="1" si="7"/>
        <v/>
      </c>
      <c r="R104" s="1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R1"/>
    <mergeCell ref="A2:R2"/>
  </mergeCells>
  <conditionalFormatting sqref="L5:L104">
    <cfRule type="expression" dxfId="6" priority="1">
      <formula>L5="A - outage stop risk"</formula>
    </cfRule>
  </conditionalFormatting>
  <conditionalFormatting sqref="Q5:Q104">
    <cfRule type="expression" dxfId="5" priority="2">
      <formula>AND(Q5&lt;&gt;"",Q5&lt;14)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300-000000000000}">
          <x14:formula1>
            <xm:f>Lists!$A$5:$A$8</xm:f>
          </x14:formula1>
          <xm:sqref>L5:L104</xm:sqref>
        </x14:dataValidation>
        <x14:dataValidation type="list" xr:uid="{00000000-0002-0000-0300-000001000000}">
          <x14:formula1>
            <xm:f>Lists!$H$5:$H$11</xm:f>
          </x14:formula1>
          <xm:sqref>M5:M104</xm:sqref>
        </x14:dataValidation>
        <x14:dataValidation type="list" xr:uid="{00000000-0002-0000-0300-000002000000}">
          <x14:formula1>
            <xm:f>Lists!$B$5:$B$16</xm:f>
          </x14:formula1>
          <xm:sqref>N5:N104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00"/>
  <sheetViews>
    <sheetView workbookViewId="0"/>
  </sheetViews>
  <sheetFormatPr defaultRowHeight="14.25"/>
  <cols>
    <col min="1" max="1" width="28" customWidth="1"/>
    <col min="2" max="2" width="12" customWidth="1"/>
    <col min="3" max="3" width="36" customWidth="1"/>
    <col min="4" max="4" width="32" customWidth="1"/>
    <col min="5" max="5" width="5" customWidth="1"/>
    <col min="6" max="6" width="24" customWidth="1"/>
    <col min="7" max="7" width="12" customWidth="1"/>
    <col min="8" max="8" width="5" customWidth="1"/>
    <col min="9" max="9" width="16" customWidth="1"/>
    <col min="10" max="10" width="12" customWidth="1"/>
    <col min="11" max="11" width="5" customWidth="1"/>
  </cols>
  <sheetData>
    <row r="1" spans="1:26" ht="27.95" customHeight="1">
      <c r="A1" s="11" t="s">
        <v>155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156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6" customHeight="1">
      <c r="A4" s="10" t="s">
        <v>157</v>
      </c>
      <c r="B4" s="10" t="s">
        <v>158</v>
      </c>
      <c r="C4" s="10" t="s">
        <v>159</v>
      </c>
      <c r="D4" s="10" t="s">
        <v>160</v>
      </c>
      <c r="E4" s="8"/>
      <c r="F4" s="10" t="s">
        <v>161</v>
      </c>
      <c r="G4" s="10" t="s">
        <v>162</v>
      </c>
      <c r="H4" s="8"/>
      <c r="I4" s="10" t="s">
        <v>85</v>
      </c>
      <c r="J4" s="10" t="s">
        <v>162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6.5">
      <c r="A5" s="1" t="s">
        <v>163</v>
      </c>
      <c r="B5" s="6">
        <f>COUNTIFS('Parts Register'!A5:A104,"&lt;&gt;")</f>
        <v>1</v>
      </c>
      <c r="C5" s="1" t="s">
        <v>164</v>
      </c>
      <c r="D5" s="1" t="s">
        <v>165</v>
      </c>
      <c r="E5" s="8"/>
      <c r="F5" s="1" t="s">
        <v>72</v>
      </c>
      <c r="G5" s="7">
        <f>COUNTIFS('Parts Register'!A5:A104,"&lt;&gt;",'Parts Register'!N5:N104,F5)</f>
        <v>0</v>
      </c>
      <c r="H5" s="8"/>
      <c r="I5" s="1" t="s">
        <v>91</v>
      </c>
      <c r="J5" s="7">
        <f>COUNTIFS('Risk and Escalation'!A5:A104,"&lt;&gt;",'Risk and Escalation'!F5:F104,I5)</f>
        <v>0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6.5">
      <c r="A6" s="1" t="s">
        <v>166</v>
      </c>
      <c r="B6" s="6">
        <f>COUNTIFS('Parts Register'!A5:A104,"&lt;&gt;",'Parts Register'!L5:L104,"A - outage stop risk")</f>
        <v>1</v>
      </c>
      <c r="C6" s="1" t="s">
        <v>167</v>
      </c>
      <c r="D6" s="1" t="s">
        <v>168</v>
      </c>
      <c r="E6" s="8"/>
      <c r="F6" s="1" t="s">
        <v>95</v>
      </c>
      <c r="G6" s="7">
        <f>COUNTIFS('Parts Register'!A5:A104,"&lt;&gt;",'Parts Register'!N5:N104,F6)</f>
        <v>1</v>
      </c>
      <c r="H6" s="8"/>
      <c r="I6" s="1" t="s">
        <v>98</v>
      </c>
      <c r="J6" s="7">
        <f>COUNTIFS('Risk and Escalation'!A5:A104,"&lt;&gt;",'Risk and Escalation'!F5:F104,I6)</f>
        <v>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6.5">
      <c r="A7" s="1" t="s">
        <v>169</v>
      </c>
      <c r="B7" s="6">
        <f>SUMIFS('Parts Register'!K5:K104,'Parts Register'!A5:A104,"&lt;&gt;")</f>
        <v>2</v>
      </c>
      <c r="C7" s="1" t="s">
        <v>170</v>
      </c>
      <c r="D7" s="1" t="s">
        <v>171</v>
      </c>
      <c r="E7" s="8"/>
      <c r="F7" s="1" t="s">
        <v>102</v>
      </c>
      <c r="G7" s="7">
        <f>COUNTIFS('Parts Register'!A5:A104,"&lt;&gt;",'Parts Register'!N5:N104,F7)</f>
        <v>0</v>
      </c>
      <c r="H7" s="8"/>
      <c r="I7" s="1" t="s">
        <v>105</v>
      </c>
      <c r="J7" s="7">
        <f>COUNTIFS('Risk and Escalation'!A5:A104,"&lt;&gt;",'Risk and Escalation'!F5:F104,I7)</f>
        <v>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6.5">
      <c r="A8" s="1" t="s">
        <v>172</v>
      </c>
      <c r="B8" s="6">
        <f>COUNTIFS('Ordering Plan'!A5:A104,"&lt;&gt;",'Ordering Plan'!H5:H104,"&lt;&gt;Closed",'Ordering Plan'!H5:H104,"&lt;&gt;Received")</f>
        <v>0</v>
      </c>
      <c r="C8" s="1" t="s">
        <v>173</v>
      </c>
      <c r="D8" s="1" t="s">
        <v>174</v>
      </c>
      <c r="E8" s="8"/>
      <c r="F8" s="1" t="s">
        <v>116</v>
      </c>
      <c r="G8" s="7">
        <f>COUNTIFS('Parts Register'!A5:A104,"&lt;&gt;",'Parts Register'!N5:N104,F8)</f>
        <v>0</v>
      </c>
      <c r="H8" s="8"/>
      <c r="I8" s="1" t="s">
        <v>113</v>
      </c>
      <c r="J8" s="7">
        <f>COUNTIFS('Risk and Escalation'!A5:A104,"&lt;&gt;",'Risk and Escalation'!F5:F104,I8)</f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6.5">
      <c r="A9" s="1" t="s">
        <v>175</v>
      </c>
      <c r="B9" s="6">
        <f>COUNTIFS('Drawing Inspection'!A5:A104,"&lt;&gt;",'Drawing Inspection'!H5:H104,"&lt;&gt;Approved")</f>
        <v>0</v>
      </c>
      <c r="C9" s="1" t="s">
        <v>176</v>
      </c>
      <c r="D9" s="1" t="s">
        <v>177</v>
      </c>
      <c r="E9" s="8"/>
      <c r="F9" s="1" t="s">
        <v>120</v>
      </c>
      <c r="G9" s="7">
        <f>COUNTIFS('Parts Register'!A5:A104,"&lt;&gt;",'Parts Register'!N5:N104,F9)</f>
        <v>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6.5">
      <c r="A10" s="1" t="s">
        <v>178</v>
      </c>
      <c r="B10" s="6">
        <f>COUNTIFS('Parts Register'!A5:A104,"&lt;&gt;",'Parts Register'!P5:P104,"&lt;&gt;",'Parts Register'!Q5:Q104,"&lt;14",'Parts Register'!Q5:Q104,"&gt;=0")</f>
        <v>0</v>
      </c>
      <c r="C10" s="1" t="s">
        <v>179</v>
      </c>
      <c r="D10" s="1" t="s">
        <v>180</v>
      </c>
      <c r="E10" s="8"/>
      <c r="F10" s="1" t="s">
        <v>123</v>
      </c>
      <c r="G10" s="7">
        <f>COUNTIFS('Parts Register'!A5:A104,"&lt;&gt;",'Parts Register'!N5:N104,F10)</f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6.5">
      <c r="A11" s="1" t="s">
        <v>181</v>
      </c>
      <c r="B11" s="6">
        <f>COUNTIFS('Risk and Escalation'!A5:A104,"&lt;&gt;",'Risk and Escalation'!F5:F104,"High")+COUNTIFS('Risk and Escalation'!A5:A104,"&lt;&gt;",'Risk and Escalation'!F5:F104,"Critical")</f>
        <v>0</v>
      </c>
      <c r="C11" s="1" t="s">
        <v>182</v>
      </c>
      <c r="D11" s="1" t="s">
        <v>183</v>
      </c>
      <c r="E11" s="8"/>
      <c r="F11" s="1" t="s">
        <v>124</v>
      </c>
      <c r="G11" s="7">
        <f>COUNTIFS('Parts Register'!A5:A104,"&lt;&gt;",'Parts Register'!N5:N104,F11)</f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6.5">
      <c r="A12" s="1" t="s">
        <v>184</v>
      </c>
      <c r="B12" s="6">
        <f>COUNTIFS('Kitting Dispatch'!A5:A104,"&lt;&gt;",'Kitting Dispatch'!H5:H104,"Packed")+COUNTIFS('Kitting Dispatch'!A5:A104,"&lt;&gt;",'Kitting Dispatch'!H5:H104,"Dispatched")</f>
        <v>0</v>
      </c>
      <c r="C12" s="1" t="s">
        <v>185</v>
      </c>
      <c r="D12" s="1" t="s">
        <v>186</v>
      </c>
      <c r="E12" s="8"/>
      <c r="F12" s="1" t="s">
        <v>125</v>
      </c>
      <c r="G12" s="7">
        <f>COUNTIFS('Parts Register'!A5:A104,"&lt;&gt;",'Parts Register'!N5:N104,F12)</f>
        <v>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6.5">
      <c r="A13" s="1" t="s">
        <v>187</v>
      </c>
      <c r="B13" s="6">
        <f>COUNTIFS('Kitting Dispatch'!A5:A104,"&lt;&gt;",'Kitting Dispatch'!H5:H104,"Received")</f>
        <v>0</v>
      </c>
      <c r="C13" s="1" t="s">
        <v>188</v>
      </c>
      <c r="D13" s="1" t="s">
        <v>189</v>
      </c>
      <c r="E13" s="8"/>
      <c r="F13" s="1" t="s">
        <v>126</v>
      </c>
      <c r="G13" s="7">
        <f>COUNTIFS('Parts Register'!A5:A104,"&lt;&gt;",'Parts Register'!N5:N104,F13)</f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6.5">
      <c r="A14" s="1" t="s">
        <v>190</v>
      </c>
      <c r="B14" s="6">
        <f>COUNTIFS('Post-Outage Review'!A5:A104,"&lt;&gt;",'Post-Outage Review'!N5:N104,"Closed")</f>
        <v>0</v>
      </c>
      <c r="C14" s="1" t="s">
        <v>191</v>
      </c>
      <c r="D14" s="1" t="s">
        <v>192</v>
      </c>
      <c r="E14" s="8"/>
      <c r="F14" s="1" t="s">
        <v>127</v>
      </c>
      <c r="G14" s="7">
        <f>COUNTIFS('Parts Register'!A5:A104,"&lt;&gt;",'Parts Register'!N5:N104,F14)</f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00"/>
  <sheetViews>
    <sheetView workbookViewId="0"/>
  </sheetViews>
  <sheetFormatPr defaultRowHeight="14.25"/>
  <cols>
    <col min="1" max="1" width="18" customWidth="1"/>
    <col min="2" max="2" width="32" customWidth="1"/>
    <col min="3" max="3" width="20" customWidth="1"/>
    <col min="4" max="4" width="24" customWidth="1"/>
    <col min="5" max="5" width="16" customWidth="1"/>
    <col min="6" max="7" width="14" customWidth="1"/>
    <col min="8" max="8" width="22" customWidth="1"/>
    <col min="9" max="10" width="14" customWidth="1"/>
    <col min="11" max="11" width="16" customWidth="1"/>
    <col min="12" max="12" width="36" customWidth="1"/>
  </cols>
  <sheetData>
    <row r="1" spans="1:26" ht="27.95" customHeight="1">
      <c r="A1" s="11" t="s">
        <v>193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194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6" customHeight="1">
      <c r="A4" s="10" t="s">
        <v>130</v>
      </c>
      <c r="B4" s="10" t="s">
        <v>131</v>
      </c>
      <c r="C4" s="10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0" t="s">
        <v>70</v>
      </c>
      <c r="I4" s="10" t="s">
        <v>200</v>
      </c>
      <c r="J4" s="10" t="s">
        <v>201</v>
      </c>
      <c r="K4" s="10" t="s">
        <v>68</v>
      </c>
      <c r="L4" s="10" t="s">
        <v>24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1"/>
      <c r="B5" s="1"/>
      <c r="C5" s="1"/>
      <c r="D5" s="1"/>
      <c r="E5" s="1"/>
      <c r="F5" s="5"/>
      <c r="G5" s="5"/>
      <c r="H5" s="5"/>
      <c r="I5" s="5"/>
      <c r="J5" s="5"/>
      <c r="K5" s="1"/>
      <c r="L5" s="1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1"/>
      <c r="B6" s="1"/>
      <c r="C6" s="1"/>
      <c r="D6" s="1"/>
      <c r="E6" s="1"/>
      <c r="F6" s="5"/>
      <c r="G6" s="5"/>
      <c r="H6" s="5"/>
      <c r="I6" s="5"/>
      <c r="J6" s="5"/>
      <c r="K6" s="1"/>
      <c r="L6" s="1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1"/>
      <c r="B7" s="1"/>
      <c r="C7" s="1"/>
      <c r="D7" s="1"/>
      <c r="E7" s="1"/>
      <c r="F7" s="5"/>
      <c r="G7" s="5"/>
      <c r="H7" s="5"/>
      <c r="I7" s="5"/>
      <c r="J7" s="5"/>
      <c r="K7" s="1"/>
      <c r="L7" s="1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1"/>
      <c r="B8" s="1"/>
      <c r="C8" s="1"/>
      <c r="D8" s="1"/>
      <c r="E8" s="1"/>
      <c r="F8" s="5"/>
      <c r="G8" s="5"/>
      <c r="H8" s="5"/>
      <c r="I8" s="5"/>
      <c r="J8" s="5"/>
      <c r="K8" s="1"/>
      <c r="L8" s="1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1"/>
      <c r="B9" s="1"/>
      <c r="C9" s="1"/>
      <c r="D9" s="1"/>
      <c r="E9" s="1"/>
      <c r="F9" s="5"/>
      <c r="G9" s="5"/>
      <c r="H9" s="5"/>
      <c r="I9" s="5"/>
      <c r="J9" s="5"/>
      <c r="K9" s="1"/>
      <c r="L9" s="1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1"/>
      <c r="B10" s="1"/>
      <c r="C10" s="1"/>
      <c r="D10" s="1"/>
      <c r="E10" s="1"/>
      <c r="F10" s="5"/>
      <c r="G10" s="5"/>
      <c r="H10" s="5"/>
      <c r="I10" s="5"/>
      <c r="J10" s="5"/>
      <c r="K10" s="1"/>
      <c r="L10" s="1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1"/>
      <c r="B11" s="1"/>
      <c r="C11" s="1"/>
      <c r="D11" s="1"/>
      <c r="E11" s="1"/>
      <c r="F11" s="5"/>
      <c r="G11" s="5"/>
      <c r="H11" s="5"/>
      <c r="I11" s="5"/>
      <c r="J11" s="5"/>
      <c r="K11" s="1"/>
      <c r="L11" s="1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1"/>
      <c r="B12" s="1"/>
      <c r="C12" s="1"/>
      <c r="D12" s="1"/>
      <c r="E12" s="1"/>
      <c r="F12" s="5"/>
      <c r="G12" s="5"/>
      <c r="H12" s="5"/>
      <c r="I12" s="5"/>
      <c r="J12" s="5"/>
      <c r="K12" s="1"/>
      <c r="L12" s="1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1"/>
      <c r="B13" s="1"/>
      <c r="C13" s="1"/>
      <c r="D13" s="1"/>
      <c r="E13" s="1"/>
      <c r="F13" s="5"/>
      <c r="G13" s="5"/>
      <c r="H13" s="5"/>
      <c r="I13" s="5"/>
      <c r="J13" s="5"/>
      <c r="K13" s="1"/>
      <c r="L13" s="1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1"/>
      <c r="B14" s="1"/>
      <c r="C14" s="1"/>
      <c r="D14" s="1"/>
      <c r="E14" s="1"/>
      <c r="F14" s="5"/>
      <c r="G14" s="5"/>
      <c r="H14" s="5"/>
      <c r="I14" s="5"/>
      <c r="J14" s="5"/>
      <c r="K14" s="1"/>
      <c r="L14" s="1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1"/>
      <c r="B15" s="1"/>
      <c r="C15" s="1"/>
      <c r="D15" s="1"/>
      <c r="E15" s="1"/>
      <c r="F15" s="5"/>
      <c r="G15" s="5"/>
      <c r="H15" s="5"/>
      <c r="I15" s="5"/>
      <c r="J15" s="5"/>
      <c r="K15" s="1"/>
      <c r="L15" s="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1"/>
      <c r="B16" s="1"/>
      <c r="C16" s="1"/>
      <c r="D16" s="1"/>
      <c r="E16" s="1"/>
      <c r="F16" s="5"/>
      <c r="G16" s="5"/>
      <c r="H16" s="5"/>
      <c r="I16" s="5"/>
      <c r="J16" s="5"/>
      <c r="K16" s="1"/>
      <c r="L16" s="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1"/>
      <c r="B17" s="1"/>
      <c r="C17" s="1"/>
      <c r="D17" s="1"/>
      <c r="E17" s="1"/>
      <c r="F17" s="5"/>
      <c r="G17" s="5"/>
      <c r="H17" s="5"/>
      <c r="I17" s="5"/>
      <c r="J17" s="5"/>
      <c r="K17" s="1"/>
      <c r="L17" s="1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1"/>
      <c r="B18" s="1"/>
      <c r="C18" s="1"/>
      <c r="D18" s="1"/>
      <c r="E18" s="1"/>
      <c r="F18" s="5"/>
      <c r="G18" s="5"/>
      <c r="H18" s="5"/>
      <c r="I18" s="5"/>
      <c r="J18" s="5"/>
      <c r="K18" s="1"/>
      <c r="L18" s="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"/>
      <c r="B19" s="1"/>
      <c r="C19" s="1"/>
      <c r="D19" s="1"/>
      <c r="E19" s="1"/>
      <c r="F19" s="5"/>
      <c r="G19" s="5"/>
      <c r="H19" s="5"/>
      <c r="I19" s="5"/>
      <c r="J19" s="5"/>
      <c r="K19" s="1"/>
      <c r="L19" s="1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1"/>
      <c r="B20" s="1"/>
      <c r="C20" s="1"/>
      <c r="D20" s="1"/>
      <c r="E20" s="1"/>
      <c r="F20" s="5"/>
      <c r="G20" s="5"/>
      <c r="H20" s="5"/>
      <c r="I20" s="5"/>
      <c r="J20" s="5"/>
      <c r="K20" s="1"/>
      <c r="L20" s="1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1"/>
      <c r="B21" s="1"/>
      <c r="C21" s="1"/>
      <c r="D21" s="1"/>
      <c r="E21" s="1"/>
      <c r="F21" s="5"/>
      <c r="G21" s="5"/>
      <c r="H21" s="5"/>
      <c r="I21" s="5"/>
      <c r="J21" s="5"/>
      <c r="K21" s="1"/>
      <c r="L21" s="1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1"/>
      <c r="B22" s="1"/>
      <c r="C22" s="1"/>
      <c r="D22" s="1"/>
      <c r="E22" s="1"/>
      <c r="F22" s="5"/>
      <c r="G22" s="5"/>
      <c r="H22" s="5"/>
      <c r="I22" s="5"/>
      <c r="J22" s="5"/>
      <c r="K22" s="1"/>
      <c r="L22" s="1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1"/>
      <c r="B23" s="1"/>
      <c r="C23" s="1"/>
      <c r="D23" s="1"/>
      <c r="E23" s="1"/>
      <c r="F23" s="5"/>
      <c r="G23" s="5"/>
      <c r="H23" s="5"/>
      <c r="I23" s="5"/>
      <c r="J23" s="5"/>
      <c r="K23" s="1"/>
      <c r="L23" s="1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1"/>
      <c r="B24" s="1"/>
      <c r="C24" s="1"/>
      <c r="D24" s="1"/>
      <c r="E24" s="1"/>
      <c r="F24" s="5"/>
      <c r="G24" s="5"/>
      <c r="H24" s="5"/>
      <c r="I24" s="5"/>
      <c r="J24" s="5"/>
      <c r="K24" s="1"/>
      <c r="L24" s="1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1"/>
      <c r="B25" s="1"/>
      <c r="C25" s="1"/>
      <c r="D25" s="1"/>
      <c r="E25" s="1"/>
      <c r="F25" s="5"/>
      <c r="G25" s="5"/>
      <c r="H25" s="5"/>
      <c r="I25" s="5"/>
      <c r="J25" s="5"/>
      <c r="K25" s="1"/>
      <c r="L25" s="1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1"/>
      <c r="B26" s="1"/>
      <c r="C26" s="1"/>
      <c r="D26" s="1"/>
      <c r="E26" s="1"/>
      <c r="F26" s="5"/>
      <c r="G26" s="5"/>
      <c r="H26" s="5"/>
      <c r="I26" s="5"/>
      <c r="J26" s="5"/>
      <c r="K26" s="1"/>
      <c r="L26" s="1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1"/>
      <c r="B27" s="1"/>
      <c r="C27" s="1"/>
      <c r="D27" s="1"/>
      <c r="E27" s="1"/>
      <c r="F27" s="5"/>
      <c r="G27" s="5"/>
      <c r="H27" s="5"/>
      <c r="I27" s="5"/>
      <c r="J27" s="5"/>
      <c r="K27" s="1"/>
      <c r="L27" s="1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1"/>
      <c r="B28" s="1"/>
      <c r="C28" s="1"/>
      <c r="D28" s="1"/>
      <c r="E28" s="1"/>
      <c r="F28" s="5"/>
      <c r="G28" s="5"/>
      <c r="H28" s="5"/>
      <c r="I28" s="5"/>
      <c r="J28" s="5"/>
      <c r="K28" s="1"/>
      <c r="L28" s="1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1"/>
      <c r="B29" s="1"/>
      <c r="C29" s="1"/>
      <c r="D29" s="1"/>
      <c r="E29" s="1"/>
      <c r="F29" s="5"/>
      <c r="G29" s="5"/>
      <c r="H29" s="5"/>
      <c r="I29" s="5"/>
      <c r="J29" s="5"/>
      <c r="K29" s="1"/>
      <c r="L29" s="1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1"/>
      <c r="B30" s="1"/>
      <c r="C30" s="1"/>
      <c r="D30" s="1"/>
      <c r="E30" s="1"/>
      <c r="F30" s="5"/>
      <c r="G30" s="5"/>
      <c r="H30" s="5"/>
      <c r="I30" s="5"/>
      <c r="J30" s="5"/>
      <c r="K30" s="1"/>
      <c r="L30" s="1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1"/>
      <c r="B31" s="1"/>
      <c r="C31" s="1"/>
      <c r="D31" s="1"/>
      <c r="E31" s="1"/>
      <c r="F31" s="5"/>
      <c r="G31" s="5"/>
      <c r="H31" s="5"/>
      <c r="I31" s="5"/>
      <c r="J31" s="5"/>
      <c r="K31" s="1"/>
      <c r="L31" s="1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1"/>
      <c r="B32" s="1"/>
      <c r="C32" s="1"/>
      <c r="D32" s="1"/>
      <c r="E32" s="1"/>
      <c r="F32" s="5"/>
      <c r="G32" s="5"/>
      <c r="H32" s="5"/>
      <c r="I32" s="5"/>
      <c r="J32" s="5"/>
      <c r="K32" s="1"/>
      <c r="L32" s="1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1"/>
      <c r="B33" s="1"/>
      <c r="C33" s="1"/>
      <c r="D33" s="1"/>
      <c r="E33" s="1"/>
      <c r="F33" s="5"/>
      <c r="G33" s="5"/>
      <c r="H33" s="5"/>
      <c r="I33" s="5"/>
      <c r="J33" s="5"/>
      <c r="K33" s="1"/>
      <c r="L33" s="1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1"/>
      <c r="B34" s="1"/>
      <c r="C34" s="1"/>
      <c r="D34" s="1"/>
      <c r="E34" s="1"/>
      <c r="F34" s="5"/>
      <c r="G34" s="5"/>
      <c r="H34" s="5"/>
      <c r="I34" s="5"/>
      <c r="J34" s="5"/>
      <c r="K34" s="1"/>
      <c r="L34" s="1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1"/>
      <c r="B35" s="1"/>
      <c r="C35" s="1"/>
      <c r="D35" s="1"/>
      <c r="E35" s="1"/>
      <c r="F35" s="5"/>
      <c r="G35" s="5"/>
      <c r="H35" s="5"/>
      <c r="I35" s="5"/>
      <c r="J35" s="5"/>
      <c r="K35" s="1"/>
      <c r="L35" s="1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1"/>
      <c r="B36" s="1"/>
      <c r="C36" s="1"/>
      <c r="D36" s="1"/>
      <c r="E36" s="1"/>
      <c r="F36" s="5"/>
      <c r="G36" s="5"/>
      <c r="H36" s="5"/>
      <c r="I36" s="5"/>
      <c r="J36" s="5"/>
      <c r="K36" s="1"/>
      <c r="L36" s="1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1"/>
      <c r="B37" s="1"/>
      <c r="C37" s="1"/>
      <c r="D37" s="1"/>
      <c r="E37" s="1"/>
      <c r="F37" s="5"/>
      <c r="G37" s="5"/>
      <c r="H37" s="5"/>
      <c r="I37" s="5"/>
      <c r="J37" s="5"/>
      <c r="K37" s="1"/>
      <c r="L37" s="1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1"/>
      <c r="B38" s="1"/>
      <c r="C38" s="1"/>
      <c r="D38" s="1"/>
      <c r="E38" s="1"/>
      <c r="F38" s="5"/>
      <c r="G38" s="5"/>
      <c r="H38" s="5"/>
      <c r="I38" s="5"/>
      <c r="J38" s="5"/>
      <c r="K38" s="1"/>
      <c r="L38" s="1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1"/>
      <c r="B39" s="1"/>
      <c r="C39" s="1"/>
      <c r="D39" s="1"/>
      <c r="E39" s="1"/>
      <c r="F39" s="5"/>
      <c r="G39" s="5"/>
      <c r="H39" s="5"/>
      <c r="I39" s="5"/>
      <c r="J39" s="5"/>
      <c r="K39" s="1"/>
      <c r="L39" s="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1"/>
      <c r="B40" s="1"/>
      <c r="C40" s="1"/>
      <c r="D40" s="1"/>
      <c r="E40" s="1"/>
      <c r="F40" s="5"/>
      <c r="G40" s="5"/>
      <c r="H40" s="5"/>
      <c r="I40" s="5"/>
      <c r="J40" s="5"/>
      <c r="K40" s="1"/>
      <c r="L40" s="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1"/>
      <c r="B41" s="1"/>
      <c r="C41" s="1"/>
      <c r="D41" s="1"/>
      <c r="E41" s="1"/>
      <c r="F41" s="5"/>
      <c r="G41" s="5"/>
      <c r="H41" s="5"/>
      <c r="I41" s="5"/>
      <c r="J41" s="5"/>
      <c r="K41" s="1"/>
      <c r="L41" s="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1"/>
      <c r="B42" s="1"/>
      <c r="C42" s="1"/>
      <c r="D42" s="1"/>
      <c r="E42" s="1"/>
      <c r="F42" s="5"/>
      <c r="G42" s="5"/>
      <c r="H42" s="5"/>
      <c r="I42" s="5"/>
      <c r="J42" s="5"/>
      <c r="K42" s="1"/>
      <c r="L42" s="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1"/>
      <c r="B43" s="1"/>
      <c r="C43" s="1"/>
      <c r="D43" s="1"/>
      <c r="E43" s="1"/>
      <c r="F43" s="5"/>
      <c r="G43" s="5"/>
      <c r="H43" s="5"/>
      <c r="I43" s="5"/>
      <c r="J43" s="5"/>
      <c r="K43" s="1"/>
      <c r="L43" s="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1"/>
      <c r="B44" s="1"/>
      <c r="C44" s="1"/>
      <c r="D44" s="1"/>
      <c r="E44" s="1"/>
      <c r="F44" s="5"/>
      <c r="G44" s="5"/>
      <c r="H44" s="5"/>
      <c r="I44" s="5"/>
      <c r="J44" s="5"/>
      <c r="K44" s="1"/>
      <c r="L44" s="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1"/>
      <c r="B45" s="1"/>
      <c r="C45" s="1"/>
      <c r="D45" s="1"/>
      <c r="E45" s="1"/>
      <c r="F45" s="5"/>
      <c r="G45" s="5"/>
      <c r="H45" s="5"/>
      <c r="I45" s="5"/>
      <c r="J45" s="5"/>
      <c r="K45" s="1"/>
      <c r="L45" s="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1"/>
      <c r="B46" s="1"/>
      <c r="C46" s="1"/>
      <c r="D46" s="1"/>
      <c r="E46" s="1"/>
      <c r="F46" s="5"/>
      <c r="G46" s="5"/>
      <c r="H46" s="5"/>
      <c r="I46" s="5"/>
      <c r="J46" s="5"/>
      <c r="K46" s="1"/>
      <c r="L46" s="1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1"/>
      <c r="B47" s="1"/>
      <c r="C47" s="1"/>
      <c r="D47" s="1"/>
      <c r="E47" s="1"/>
      <c r="F47" s="5"/>
      <c r="G47" s="5"/>
      <c r="H47" s="5"/>
      <c r="I47" s="5"/>
      <c r="J47" s="5"/>
      <c r="K47" s="1"/>
      <c r="L47" s="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1"/>
      <c r="B48" s="1"/>
      <c r="C48" s="1"/>
      <c r="D48" s="1"/>
      <c r="E48" s="1"/>
      <c r="F48" s="5"/>
      <c r="G48" s="5"/>
      <c r="H48" s="5"/>
      <c r="I48" s="5"/>
      <c r="J48" s="5"/>
      <c r="K48" s="1"/>
      <c r="L48" s="1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1"/>
      <c r="B49" s="1"/>
      <c r="C49" s="1"/>
      <c r="D49" s="1"/>
      <c r="E49" s="1"/>
      <c r="F49" s="5"/>
      <c r="G49" s="5"/>
      <c r="H49" s="5"/>
      <c r="I49" s="5"/>
      <c r="J49" s="5"/>
      <c r="K49" s="1"/>
      <c r="L49" s="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1"/>
      <c r="B50" s="1"/>
      <c r="C50" s="1"/>
      <c r="D50" s="1"/>
      <c r="E50" s="1"/>
      <c r="F50" s="5"/>
      <c r="G50" s="5"/>
      <c r="H50" s="5"/>
      <c r="I50" s="5"/>
      <c r="J50" s="5"/>
      <c r="K50" s="1"/>
      <c r="L50" s="1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1"/>
      <c r="B51" s="1"/>
      <c r="C51" s="1"/>
      <c r="D51" s="1"/>
      <c r="E51" s="1"/>
      <c r="F51" s="5"/>
      <c r="G51" s="5"/>
      <c r="H51" s="5"/>
      <c r="I51" s="5"/>
      <c r="J51" s="5"/>
      <c r="K51" s="1"/>
      <c r="L51" s="1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1"/>
      <c r="B52" s="1"/>
      <c r="C52" s="1"/>
      <c r="D52" s="1"/>
      <c r="E52" s="1"/>
      <c r="F52" s="5"/>
      <c r="G52" s="5"/>
      <c r="H52" s="5"/>
      <c r="I52" s="5"/>
      <c r="J52" s="5"/>
      <c r="K52" s="1"/>
      <c r="L52" s="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1"/>
      <c r="B53" s="1"/>
      <c r="C53" s="1"/>
      <c r="D53" s="1"/>
      <c r="E53" s="1"/>
      <c r="F53" s="5"/>
      <c r="G53" s="5"/>
      <c r="H53" s="5"/>
      <c r="I53" s="5"/>
      <c r="J53" s="5"/>
      <c r="K53" s="1"/>
      <c r="L53" s="1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1"/>
      <c r="B54" s="1"/>
      <c r="C54" s="1"/>
      <c r="D54" s="1"/>
      <c r="E54" s="1"/>
      <c r="F54" s="5"/>
      <c r="G54" s="5"/>
      <c r="H54" s="5"/>
      <c r="I54" s="5"/>
      <c r="J54" s="5"/>
      <c r="K54" s="1"/>
      <c r="L54" s="1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1"/>
      <c r="B55" s="1"/>
      <c r="C55" s="1"/>
      <c r="D55" s="1"/>
      <c r="E55" s="1"/>
      <c r="F55" s="5"/>
      <c r="G55" s="5"/>
      <c r="H55" s="5"/>
      <c r="I55" s="5"/>
      <c r="J55" s="5"/>
      <c r="K55" s="1"/>
      <c r="L55" s="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1"/>
      <c r="B56" s="1"/>
      <c r="C56" s="1"/>
      <c r="D56" s="1"/>
      <c r="E56" s="1"/>
      <c r="F56" s="5"/>
      <c r="G56" s="5"/>
      <c r="H56" s="5"/>
      <c r="I56" s="5"/>
      <c r="J56" s="5"/>
      <c r="K56" s="1"/>
      <c r="L56" s="1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1"/>
      <c r="B57" s="1"/>
      <c r="C57" s="1"/>
      <c r="D57" s="1"/>
      <c r="E57" s="1"/>
      <c r="F57" s="5"/>
      <c r="G57" s="5"/>
      <c r="H57" s="5"/>
      <c r="I57" s="5"/>
      <c r="J57" s="5"/>
      <c r="K57" s="1"/>
      <c r="L57" s="1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1"/>
      <c r="B58" s="1"/>
      <c r="C58" s="1"/>
      <c r="D58" s="1"/>
      <c r="E58" s="1"/>
      <c r="F58" s="5"/>
      <c r="G58" s="5"/>
      <c r="H58" s="5"/>
      <c r="I58" s="5"/>
      <c r="J58" s="5"/>
      <c r="K58" s="1"/>
      <c r="L58" s="1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1"/>
      <c r="B59" s="1"/>
      <c r="C59" s="1"/>
      <c r="D59" s="1"/>
      <c r="E59" s="1"/>
      <c r="F59" s="5"/>
      <c r="G59" s="5"/>
      <c r="H59" s="5"/>
      <c r="I59" s="5"/>
      <c r="J59" s="5"/>
      <c r="K59" s="1"/>
      <c r="L59" s="1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1"/>
      <c r="B60" s="1"/>
      <c r="C60" s="1"/>
      <c r="D60" s="1"/>
      <c r="E60" s="1"/>
      <c r="F60" s="5"/>
      <c r="G60" s="5"/>
      <c r="H60" s="5"/>
      <c r="I60" s="5"/>
      <c r="J60" s="5"/>
      <c r="K60" s="1"/>
      <c r="L60" s="1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1"/>
      <c r="B61" s="1"/>
      <c r="C61" s="1"/>
      <c r="D61" s="1"/>
      <c r="E61" s="1"/>
      <c r="F61" s="5"/>
      <c r="G61" s="5"/>
      <c r="H61" s="5"/>
      <c r="I61" s="5"/>
      <c r="J61" s="5"/>
      <c r="K61" s="1"/>
      <c r="L61" s="1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1"/>
      <c r="B62" s="1"/>
      <c r="C62" s="1"/>
      <c r="D62" s="1"/>
      <c r="E62" s="1"/>
      <c r="F62" s="5"/>
      <c r="G62" s="5"/>
      <c r="H62" s="5"/>
      <c r="I62" s="5"/>
      <c r="J62" s="5"/>
      <c r="K62" s="1"/>
      <c r="L62" s="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1"/>
      <c r="B63" s="1"/>
      <c r="C63" s="1"/>
      <c r="D63" s="1"/>
      <c r="E63" s="1"/>
      <c r="F63" s="5"/>
      <c r="G63" s="5"/>
      <c r="H63" s="5"/>
      <c r="I63" s="5"/>
      <c r="J63" s="5"/>
      <c r="K63" s="1"/>
      <c r="L63" s="1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1"/>
      <c r="B64" s="1"/>
      <c r="C64" s="1"/>
      <c r="D64" s="1"/>
      <c r="E64" s="1"/>
      <c r="F64" s="5"/>
      <c r="G64" s="5"/>
      <c r="H64" s="5"/>
      <c r="I64" s="5"/>
      <c r="J64" s="5"/>
      <c r="K64" s="1"/>
      <c r="L64" s="1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1"/>
      <c r="B65" s="1"/>
      <c r="C65" s="1"/>
      <c r="D65" s="1"/>
      <c r="E65" s="1"/>
      <c r="F65" s="5"/>
      <c r="G65" s="5"/>
      <c r="H65" s="5"/>
      <c r="I65" s="5"/>
      <c r="J65" s="5"/>
      <c r="K65" s="1"/>
      <c r="L65" s="1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1"/>
      <c r="B66" s="1"/>
      <c r="C66" s="1"/>
      <c r="D66" s="1"/>
      <c r="E66" s="1"/>
      <c r="F66" s="5"/>
      <c r="G66" s="5"/>
      <c r="H66" s="5"/>
      <c r="I66" s="5"/>
      <c r="J66" s="5"/>
      <c r="K66" s="1"/>
      <c r="L66" s="1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1"/>
      <c r="B67" s="1"/>
      <c r="C67" s="1"/>
      <c r="D67" s="1"/>
      <c r="E67" s="1"/>
      <c r="F67" s="5"/>
      <c r="G67" s="5"/>
      <c r="H67" s="5"/>
      <c r="I67" s="5"/>
      <c r="J67" s="5"/>
      <c r="K67" s="1"/>
      <c r="L67" s="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1"/>
      <c r="B68" s="1"/>
      <c r="C68" s="1"/>
      <c r="D68" s="1"/>
      <c r="E68" s="1"/>
      <c r="F68" s="5"/>
      <c r="G68" s="5"/>
      <c r="H68" s="5"/>
      <c r="I68" s="5"/>
      <c r="J68" s="5"/>
      <c r="K68" s="1"/>
      <c r="L68" s="1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1"/>
      <c r="B69" s="1"/>
      <c r="C69" s="1"/>
      <c r="D69" s="1"/>
      <c r="E69" s="1"/>
      <c r="F69" s="5"/>
      <c r="G69" s="5"/>
      <c r="H69" s="5"/>
      <c r="I69" s="5"/>
      <c r="J69" s="5"/>
      <c r="K69" s="1"/>
      <c r="L69" s="1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1"/>
      <c r="B70" s="1"/>
      <c r="C70" s="1"/>
      <c r="D70" s="1"/>
      <c r="E70" s="1"/>
      <c r="F70" s="5"/>
      <c r="G70" s="5"/>
      <c r="H70" s="5"/>
      <c r="I70" s="5"/>
      <c r="J70" s="5"/>
      <c r="K70" s="1"/>
      <c r="L70" s="1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1"/>
      <c r="B71" s="1"/>
      <c r="C71" s="1"/>
      <c r="D71" s="1"/>
      <c r="E71" s="1"/>
      <c r="F71" s="5"/>
      <c r="G71" s="5"/>
      <c r="H71" s="5"/>
      <c r="I71" s="5"/>
      <c r="J71" s="5"/>
      <c r="K71" s="1"/>
      <c r="L71" s="1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1"/>
      <c r="B72" s="1"/>
      <c r="C72" s="1"/>
      <c r="D72" s="1"/>
      <c r="E72" s="1"/>
      <c r="F72" s="5"/>
      <c r="G72" s="5"/>
      <c r="H72" s="5"/>
      <c r="I72" s="5"/>
      <c r="J72" s="5"/>
      <c r="K72" s="1"/>
      <c r="L72" s="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1"/>
      <c r="B73" s="1"/>
      <c r="C73" s="1"/>
      <c r="D73" s="1"/>
      <c r="E73" s="1"/>
      <c r="F73" s="5"/>
      <c r="G73" s="5"/>
      <c r="H73" s="5"/>
      <c r="I73" s="5"/>
      <c r="J73" s="5"/>
      <c r="K73" s="1"/>
      <c r="L73" s="1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1"/>
      <c r="B74" s="1"/>
      <c r="C74" s="1"/>
      <c r="D74" s="1"/>
      <c r="E74" s="1"/>
      <c r="F74" s="5"/>
      <c r="G74" s="5"/>
      <c r="H74" s="5"/>
      <c r="I74" s="5"/>
      <c r="J74" s="5"/>
      <c r="K74" s="1"/>
      <c r="L74" s="1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1"/>
      <c r="B75" s="1"/>
      <c r="C75" s="1"/>
      <c r="D75" s="1"/>
      <c r="E75" s="1"/>
      <c r="F75" s="5"/>
      <c r="G75" s="5"/>
      <c r="H75" s="5"/>
      <c r="I75" s="5"/>
      <c r="J75" s="5"/>
      <c r="K75" s="1"/>
      <c r="L75" s="1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1"/>
      <c r="B76" s="1"/>
      <c r="C76" s="1"/>
      <c r="D76" s="1"/>
      <c r="E76" s="1"/>
      <c r="F76" s="5"/>
      <c r="G76" s="5"/>
      <c r="H76" s="5"/>
      <c r="I76" s="5"/>
      <c r="J76" s="5"/>
      <c r="K76" s="1"/>
      <c r="L76" s="1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1"/>
      <c r="B77" s="1"/>
      <c r="C77" s="1"/>
      <c r="D77" s="1"/>
      <c r="E77" s="1"/>
      <c r="F77" s="5"/>
      <c r="G77" s="5"/>
      <c r="H77" s="5"/>
      <c r="I77" s="5"/>
      <c r="J77" s="5"/>
      <c r="K77" s="1"/>
      <c r="L77" s="1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1"/>
      <c r="B78" s="1"/>
      <c r="C78" s="1"/>
      <c r="D78" s="1"/>
      <c r="E78" s="1"/>
      <c r="F78" s="5"/>
      <c r="G78" s="5"/>
      <c r="H78" s="5"/>
      <c r="I78" s="5"/>
      <c r="J78" s="5"/>
      <c r="K78" s="1"/>
      <c r="L78" s="1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1"/>
      <c r="B79" s="1"/>
      <c r="C79" s="1"/>
      <c r="D79" s="1"/>
      <c r="E79" s="1"/>
      <c r="F79" s="5"/>
      <c r="G79" s="5"/>
      <c r="H79" s="5"/>
      <c r="I79" s="5"/>
      <c r="J79" s="5"/>
      <c r="K79" s="1"/>
      <c r="L79" s="1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1"/>
      <c r="B80" s="1"/>
      <c r="C80" s="1"/>
      <c r="D80" s="1"/>
      <c r="E80" s="1"/>
      <c r="F80" s="5"/>
      <c r="G80" s="5"/>
      <c r="H80" s="5"/>
      <c r="I80" s="5"/>
      <c r="J80" s="5"/>
      <c r="K80" s="1"/>
      <c r="L80" s="1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1"/>
      <c r="B81" s="1"/>
      <c r="C81" s="1"/>
      <c r="D81" s="1"/>
      <c r="E81" s="1"/>
      <c r="F81" s="5"/>
      <c r="G81" s="5"/>
      <c r="H81" s="5"/>
      <c r="I81" s="5"/>
      <c r="J81" s="5"/>
      <c r="K81" s="1"/>
      <c r="L81" s="1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1"/>
      <c r="B82" s="1"/>
      <c r="C82" s="1"/>
      <c r="D82" s="1"/>
      <c r="E82" s="1"/>
      <c r="F82" s="5"/>
      <c r="G82" s="5"/>
      <c r="H82" s="5"/>
      <c r="I82" s="5"/>
      <c r="J82" s="5"/>
      <c r="K82" s="1"/>
      <c r="L82" s="1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1"/>
      <c r="B83" s="1"/>
      <c r="C83" s="1"/>
      <c r="D83" s="1"/>
      <c r="E83" s="1"/>
      <c r="F83" s="5"/>
      <c r="G83" s="5"/>
      <c r="H83" s="5"/>
      <c r="I83" s="5"/>
      <c r="J83" s="5"/>
      <c r="K83" s="1"/>
      <c r="L83" s="1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1"/>
      <c r="B84" s="1"/>
      <c r="C84" s="1"/>
      <c r="D84" s="1"/>
      <c r="E84" s="1"/>
      <c r="F84" s="5"/>
      <c r="G84" s="5"/>
      <c r="H84" s="5"/>
      <c r="I84" s="5"/>
      <c r="J84" s="5"/>
      <c r="K84" s="1"/>
      <c r="L84" s="1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1"/>
      <c r="B85" s="1"/>
      <c r="C85" s="1"/>
      <c r="D85" s="1"/>
      <c r="E85" s="1"/>
      <c r="F85" s="5"/>
      <c r="G85" s="5"/>
      <c r="H85" s="5"/>
      <c r="I85" s="5"/>
      <c r="J85" s="5"/>
      <c r="K85" s="1"/>
      <c r="L85" s="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1"/>
      <c r="B86" s="1"/>
      <c r="C86" s="1"/>
      <c r="D86" s="1"/>
      <c r="E86" s="1"/>
      <c r="F86" s="5"/>
      <c r="G86" s="5"/>
      <c r="H86" s="5"/>
      <c r="I86" s="5"/>
      <c r="J86" s="5"/>
      <c r="K86" s="1"/>
      <c r="L86" s="1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1"/>
      <c r="B87" s="1"/>
      <c r="C87" s="1"/>
      <c r="D87" s="1"/>
      <c r="E87" s="1"/>
      <c r="F87" s="5"/>
      <c r="G87" s="5"/>
      <c r="H87" s="5"/>
      <c r="I87" s="5"/>
      <c r="J87" s="5"/>
      <c r="K87" s="1"/>
      <c r="L87" s="1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1"/>
      <c r="B88" s="1"/>
      <c r="C88" s="1"/>
      <c r="D88" s="1"/>
      <c r="E88" s="1"/>
      <c r="F88" s="5"/>
      <c r="G88" s="5"/>
      <c r="H88" s="5"/>
      <c r="I88" s="5"/>
      <c r="J88" s="5"/>
      <c r="K88" s="1"/>
      <c r="L88" s="1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1"/>
      <c r="B89" s="1"/>
      <c r="C89" s="1"/>
      <c r="D89" s="1"/>
      <c r="E89" s="1"/>
      <c r="F89" s="5"/>
      <c r="G89" s="5"/>
      <c r="H89" s="5"/>
      <c r="I89" s="5"/>
      <c r="J89" s="5"/>
      <c r="K89" s="1"/>
      <c r="L89" s="1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1"/>
      <c r="B90" s="1"/>
      <c r="C90" s="1"/>
      <c r="D90" s="1"/>
      <c r="E90" s="1"/>
      <c r="F90" s="5"/>
      <c r="G90" s="5"/>
      <c r="H90" s="5"/>
      <c r="I90" s="5"/>
      <c r="J90" s="5"/>
      <c r="K90" s="1"/>
      <c r="L90" s="1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1"/>
      <c r="B91" s="1"/>
      <c r="C91" s="1"/>
      <c r="D91" s="1"/>
      <c r="E91" s="1"/>
      <c r="F91" s="5"/>
      <c r="G91" s="5"/>
      <c r="H91" s="5"/>
      <c r="I91" s="5"/>
      <c r="J91" s="5"/>
      <c r="K91" s="1"/>
      <c r="L91" s="1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1"/>
      <c r="B92" s="1"/>
      <c r="C92" s="1"/>
      <c r="D92" s="1"/>
      <c r="E92" s="1"/>
      <c r="F92" s="5"/>
      <c r="G92" s="5"/>
      <c r="H92" s="5"/>
      <c r="I92" s="5"/>
      <c r="J92" s="5"/>
      <c r="K92" s="1"/>
      <c r="L92" s="1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1"/>
      <c r="B93" s="1"/>
      <c r="C93" s="1"/>
      <c r="D93" s="1"/>
      <c r="E93" s="1"/>
      <c r="F93" s="5"/>
      <c r="G93" s="5"/>
      <c r="H93" s="5"/>
      <c r="I93" s="5"/>
      <c r="J93" s="5"/>
      <c r="K93" s="1"/>
      <c r="L93" s="1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1"/>
      <c r="B94" s="1"/>
      <c r="C94" s="1"/>
      <c r="D94" s="1"/>
      <c r="E94" s="1"/>
      <c r="F94" s="5"/>
      <c r="G94" s="5"/>
      <c r="H94" s="5"/>
      <c r="I94" s="5"/>
      <c r="J94" s="5"/>
      <c r="K94" s="1"/>
      <c r="L94" s="1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1"/>
      <c r="B95" s="1"/>
      <c r="C95" s="1"/>
      <c r="D95" s="1"/>
      <c r="E95" s="1"/>
      <c r="F95" s="5"/>
      <c r="G95" s="5"/>
      <c r="H95" s="5"/>
      <c r="I95" s="5"/>
      <c r="J95" s="5"/>
      <c r="K95" s="1"/>
      <c r="L95" s="1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1"/>
      <c r="B96" s="1"/>
      <c r="C96" s="1"/>
      <c r="D96" s="1"/>
      <c r="E96" s="1"/>
      <c r="F96" s="5"/>
      <c r="G96" s="5"/>
      <c r="H96" s="5"/>
      <c r="I96" s="5"/>
      <c r="J96" s="5"/>
      <c r="K96" s="1"/>
      <c r="L96" s="1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1"/>
      <c r="B97" s="1"/>
      <c r="C97" s="1"/>
      <c r="D97" s="1"/>
      <c r="E97" s="1"/>
      <c r="F97" s="5"/>
      <c r="G97" s="5"/>
      <c r="H97" s="5"/>
      <c r="I97" s="5"/>
      <c r="J97" s="5"/>
      <c r="K97" s="1"/>
      <c r="L97" s="1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1"/>
      <c r="B98" s="1"/>
      <c r="C98" s="1"/>
      <c r="D98" s="1"/>
      <c r="E98" s="1"/>
      <c r="F98" s="5"/>
      <c r="G98" s="5"/>
      <c r="H98" s="5"/>
      <c r="I98" s="5"/>
      <c r="J98" s="5"/>
      <c r="K98" s="1"/>
      <c r="L98" s="1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1"/>
      <c r="B99" s="1"/>
      <c r="C99" s="1"/>
      <c r="D99" s="1"/>
      <c r="E99" s="1"/>
      <c r="F99" s="5"/>
      <c r="G99" s="5"/>
      <c r="H99" s="5"/>
      <c r="I99" s="5"/>
      <c r="J99" s="5"/>
      <c r="K99" s="1"/>
      <c r="L99" s="1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1"/>
      <c r="B100" s="1"/>
      <c r="C100" s="1"/>
      <c r="D100" s="1"/>
      <c r="E100" s="1"/>
      <c r="F100" s="5"/>
      <c r="G100" s="5"/>
      <c r="H100" s="5"/>
      <c r="I100" s="5"/>
      <c r="J100" s="5"/>
      <c r="K100" s="1"/>
      <c r="L100" s="1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1"/>
      <c r="B101" s="1"/>
      <c r="C101" s="1"/>
      <c r="D101" s="1"/>
      <c r="E101" s="1"/>
      <c r="F101" s="5"/>
      <c r="G101" s="5"/>
      <c r="H101" s="5"/>
      <c r="I101" s="5"/>
      <c r="J101" s="5"/>
      <c r="K101" s="1"/>
      <c r="L101" s="1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1"/>
      <c r="B102" s="1"/>
      <c r="C102" s="1"/>
      <c r="D102" s="1"/>
      <c r="E102" s="1"/>
      <c r="F102" s="5"/>
      <c r="G102" s="5"/>
      <c r="H102" s="5"/>
      <c r="I102" s="5"/>
      <c r="J102" s="5"/>
      <c r="K102" s="1"/>
      <c r="L102" s="1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1"/>
      <c r="B103" s="1"/>
      <c r="C103" s="1"/>
      <c r="D103" s="1"/>
      <c r="E103" s="1"/>
      <c r="F103" s="5"/>
      <c r="G103" s="5"/>
      <c r="H103" s="5"/>
      <c r="I103" s="5"/>
      <c r="J103" s="5"/>
      <c r="K103" s="1"/>
      <c r="L103" s="1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1"/>
      <c r="B104" s="1"/>
      <c r="C104" s="1"/>
      <c r="D104" s="1"/>
      <c r="E104" s="1"/>
      <c r="F104" s="5"/>
      <c r="G104" s="5"/>
      <c r="H104" s="5"/>
      <c r="I104" s="5"/>
      <c r="J104" s="5"/>
      <c r="K104" s="1"/>
      <c r="L104" s="1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L1"/>
    <mergeCell ref="A2:L2"/>
  </mergeCells>
  <conditionalFormatting sqref="G5:G104">
    <cfRule type="expression" dxfId="4" priority="1">
      <formula>AND(G5&lt;&gt;"",G5&lt;TODAY()+14,H5&lt;&gt;"Received",H5&lt;&gt;"Closed")</formula>
    </cfRule>
  </conditionalFormatting>
  <dataValidations count="1">
    <dataValidation type="list" sqref="H5:H104" xr:uid="{00000000-0002-0000-0500-000000000000}">
      <formula1>"Not started,RFQ sent,Waiting on supplier,PO issued,Confirmed,In manufacture,External processing,Dispatched,Received,Closed"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500-000001000000}">
          <x14:formula1>
            <xm:f>Lists!$F$5:$F$8</xm:f>
          </x14:formula1>
          <xm:sqref>K5:K104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00"/>
  <sheetViews>
    <sheetView workbookViewId="0"/>
  </sheetViews>
  <sheetFormatPr defaultRowHeight="14.25"/>
  <cols>
    <col min="1" max="1" width="18" customWidth="1"/>
    <col min="2" max="2" width="34" customWidth="1"/>
    <col min="3" max="3" width="12" customWidth="1"/>
    <col min="4" max="4" width="14" customWidth="1"/>
    <col min="5" max="5" width="20" customWidth="1"/>
    <col min="6" max="6" width="36" customWidth="1"/>
    <col min="7" max="7" width="34" customWidth="1"/>
    <col min="8" max="8" width="24" customWidth="1"/>
    <col min="9" max="9" width="18" customWidth="1"/>
    <col min="10" max="10" width="30" customWidth="1"/>
    <col min="11" max="11" width="34" customWidth="1"/>
  </cols>
  <sheetData>
    <row r="1" spans="1:26" ht="27.95" customHeight="1">
      <c r="A1" s="11" t="s">
        <v>202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203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6" customHeight="1">
      <c r="A4" s="10" t="s">
        <v>130</v>
      </c>
      <c r="B4" s="10" t="s">
        <v>204</v>
      </c>
      <c r="C4" s="10" t="s">
        <v>41</v>
      </c>
      <c r="D4" s="10" t="s">
        <v>205</v>
      </c>
      <c r="E4" s="10" t="s">
        <v>83</v>
      </c>
      <c r="F4" s="10" t="s">
        <v>206</v>
      </c>
      <c r="G4" s="10" t="s">
        <v>207</v>
      </c>
      <c r="H4" s="10" t="s">
        <v>84</v>
      </c>
      <c r="I4" s="10" t="s">
        <v>208</v>
      </c>
      <c r="J4" s="10" t="s">
        <v>209</v>
      </c>
      <c r="K4" s="10" t="s">
        <v>24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1"/>
      <c r="B5" s="1"/>
      <c r="C5" s="1"/>
      <c r="D5" s="5"/>
      <c r="E5" s="1"/>
      <c r="F5" s="1"/>
      <c r="G5" s="1"/>
      <c r="H5" s="1"/>
      <c r="I5" s="1"/>
      <c r="J5" s="1"/>
      <c r="K5" s="1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1"/>
      <c r="B6" s="1"/>
      <c r="C6" s="1"/>
      <c r="D6" s="5"/>
      <c r="E6" s="1"/>
      <c r="F6" s="1"/>
      <c r="G6" s="1"/>
      <c r="H6" s="1"/>
      <c r="I6" s="1"/>
      <c r="J6" s="1"/>
      <c r="K6" s="1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1"/>
      <c r="B7" s="1"/>
      <c r="C7" s="1"/>
      <c r="D7" s="5"/>
      <c r="E7" s="1"/>
      <c r="F7" s="1"/>
      <c r="G7" s="1"/>
      <c r="H7" s="1"/>
      <c r="I7" s="1"/>
      <c r="J7" s="1"/>
      <c r="K7" s="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1"/>
      <c r="B8" s="1"/>
      <c r="C8" s="1"/>
      <c r="D8" s="5"/>
      <c r="E8" s="1"/>
      <c r="F8" s="1"/>
      <c r="G8" s="1"/>
      <c r="H8" s="1"/>
      <c r="I8" s="1"/>
      <c r="J8" s="1"/>
      <c r="K8" s="1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1"/>
      <c r="B9" s="1"/>
      <c r="C9" s="1"/>
      <c r="D9" s="5"/>
      <c r="E9" s="1"/>
      <c r="F9" s="1"/>
      <c r="G9" s="1"/>
      <c r="H9" s="1"/>
      <c r="I9" s="1"/>
      <c r="J9" s="1"/>
      <c r="K9" s="1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1"/>
      <c r="B10" s="1"/>
      <c r="C10" s="1"/>
      <c r="D10" s="5"/>
      <c r="E10" s="1"/>
      <c r="F10" s="1"/>
      <c r="G10" s="1"/>
      <c r="H10" s="1"/>
      <c r="I10" s="1"/>
      <c r="J10" s="1"/>
      <c r="K10" s="1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1"/>
      <c r="B11" s="1"/>
      <c r="C11" s="1"/>
      <c r="D11" s="5"/>
      <c r="E11" s="1"/>
      <c r="F11" s="1"/>
      <c r="G11" s="1"/>
      <c r="H11" s="1"/>
      <c r="I11" s="1"/>
      <c r="J11" s="1"/>
      <c r="K11" s="1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1"/>
      <c r="B12" s="1"/>
      <c r="C12" s="1"/>
      <c r="D12" s="5"/>
      <c r="E12" s="1"/>
      <c r="F12" s="1"/>
      <c r="G12" s="1"/>
      <c r="H12" s="1"/>
      <c r="I12" s="1"/>
      <c r="J12" s="1"/>
      <c r="K12" s="1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1"/>
      <c r="B13" s="1"/>
      <c r="C13" s="1"/>
      <c r="D13" s="5"/>
      <c r="E13" s="1"/>
      <c r="F13" s="1"/>
      <c r="G13" s="1"/>
      <c r="H13" s="1"/>
      <c r="I13" s="1"/>
      <c r="J13" s="1"/>
      <c r="K13" s="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1"/>
      <c r="B14" s="1"/>
      <c r="C14" s="1"/>
      <c r="D14" s="5"/>
      <c r="E14" s="1"/>
      <c r="F14" s="1"/>
      <c r="G14" s="1"/>
      <c r="H14" s="1"/>
      <c r="I14" s="1"/>
      <c r="J14" s="1"/>
      <c r="K14" s="1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1"/>
      <c r="B15" s="1"/>
      <c r="C15" s="1"/>
      <c r="D15" s="5"/>
      <c r="E15" s="1"/>
      <c r="F15" s="1"/>
      <c r="G15" s="1"/>
      <c r="H15" s="1"/>
      <c r="I15" s="1"/>
      <c r="J15" s="1"/>
      <c r="K15" s="1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1"/>
      <c r="B16" s="1"/>
      <c r="C16" s="1"/>
      <c r="D16" s="5"/>
      <c r="E16" s="1"/>
      <c r="F16" s="1"/>
      <c r="G16" s="1"/>
      <c r="H16" s="1"/>
      <c r="I16" s="1"/>
      <c r="J16" s="1"/>
      <c r="K16" s="1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1"/>
      <c r="B17" s="1"/>
      <c r="C17" s="1"/>
      <c r="D17" s="5"/>
      <c r="E17" s="1"/>
      <c r="F17" s="1"/>
      <c r="G17" s="1"/>
      <c r="H17" s="1"/>
      <c r="I17" s="1"/>
      <c r="J17" s="1"/>
      <c r="K17" s="1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1"/>
      <c r="B18" s="1"/>
      <c r="C18" s="1"/>
      <c r="D18" s="5"/>
      <c r="E18" s="1"/>
      <c r="F18" s="1"/>
      <c r="G18" s="1"/>
      <c r="H18" s="1"/>
      <c r="I18" s="1"/>
      <c r="J18" s="1"/>
      <c r="K18" s="1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"/>
      <c r="B19" s="1"/>
      <c r="C19" s="1"/>
      <c r="D19" s="5"/>
      <c r="E19" s="1"/>
      <c r="F19" s="1"/>
      <c r="G19" s="1"/>
      <c r="H19" s="1"/>
      <c r="I19" s="1"/>
      <c r="J19" s="1"/>
      <c r="K19" s="1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1"/>
      <c r="B20" s="1"/>
      <c r="C20" s="1"/>
      <c r="D20" s="5"/>
      <c r="E20" s="1"/>
      <c r="F20" s="1"/>
      <c r="G20" s="1"/>
      <c r="H20" s="1"/>
      <c r="I20" s="1"/>
      <c r="J20" s="1"/>
      <c r="K20" s="1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1"/>
      <c r="B21" s="1"/>
      <c r="C21" s="1"/>
      <c r="D21" s="5"/>
      <c r="E21" s="1"/>
      <c r="F21" s="1"/>
      <c r="G21" s="1"/>
      <c r="H21" s="1"/>
      <c r="I21" s="1"/>
      <c r="J21" s="1"/>
      <c r="K21" s="1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1"/>
      <c r="B22" s="1"/>
      <c r="C22" s="1"/>
      <c r="D22" s="5"/>
      <c r="E22" s="1"/>
      <c r="F22" s="1"/>
      <c r="G22" s="1"/>
      <c r="H22" s="1"/>
      <c r="I22" s="1"/>
      <c r="J22" s="1"/>
      <c r="K22" s="1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1"/>
      <c r="B23" s="1"/>
      <c r="C23" s="1"/>
      <c r="D23" s="5"/>
      <c r="E23" s="1"/>
      <c r="F23" s="1"/>
      <c r="G23" s="1"/>
      <c r="H23" s="1"/>
      <c r="I23" s="1"/>
      <c r="J23" s="1"/>
      <c r="K23" s="1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1"/>
      <c r="B24" s="1"/>
      <c r="C24" s="1"/>
      <c r="D24" s="5"/>
      <c r="E24" s="1"/>
      <c r="F24" s="1"/>
      <c r="G24" s="1"/>
      <c r="H24" s="1"/>
      <c r="I24" s="1"/>
      <c r="J24" s="1"/>
      <c r="K24" s="1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1"/>
      <c r="B25" s="1"/>
      <c r="C25" s="1"/>
      <c r="D25" s="5"/>
      <c r="E25" s="1"/>
      <c r="F25" s="1"/>
      <c r="G25" s="1"/>
      <c r="H25" s="1"/>
      <c r="I25" s="1"/>
      <c r="J25" s="1"/>
      <c r="K25" s="1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1"/>
      <c r="B26" s="1"/>
      <c r="C26" s="1"/>
      <c r="D26" s="5"/>
      <c r="E26" s="1"/>
      <c r="F26" s="1"/>
      <c r="G26" s="1"/>
      <c r="H26" s="1"/>
      <c r="I26" s="1"/>
      <c r="J26" s="1"/>
      <c r="K26" s="1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1"/>
      <c r="B27" s="1"/>
      <c r="C27" s="1"/>
      <c r="D27" s="5"/>
      <c r="E27" s="1"/>
      <c r="F27" s="1"/>
      <c r="G27" s="1"/>
      <c r="H27" s="1"/>
      <c r="I27" s="1"/>
      <c r="J27" s="1"/>
      <c r="K27" s="1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1"/>
      <c r="B28" s="1"/>
      <c r="C28" s="1"/>
      <c r="D28" s="5"/>
      <c r="E28" s="1"/>
      <c r="F28" s="1"/>
      <c r="G28" s="1"/>
      <c r="H28" s="1"/>
      <c r="I28" s="1"/>
      <c r="J28" s="1"/>
      <c r="K28" s="1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1"/>
      <c r="B29" s="1"/>
      <c r="C29" s="1"/>
      <c r="D29" s="5"/>
      <c r="E29" s="1"/>
      <c r="F29" s="1"/>
      <c r="G29" s="1"/>
      <c r="H29" s="1"/>
      <c r="I29" s="1"/>
      <c r="J29" s="1"/>
      <c r="K29" s="1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1"/>
      <c r="B30" s="1"/>
      <c r="C30" s="1"/>
      <c r="D30" s="5"/>
      <c r="E30" s="1"/>
      <c r="F30" s="1"/>
      <c r="G30" s="1"/>
      <c r="H30" s="1"/>
      <c r="I30" s="1"/>
      <c r="J30" s="1"/>
      <c r="K30" s="1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1"/>
      <c r="B31" s="1"/>
      <c r="C31" s="1"/>
      <c r="D31" s="5"/>
      <c r="E31" s="1"/>
      <c r="F31" s="1"/>
      <c r="G31" s="1"/>
      <c r="H31" s="1"/>
      <c r="I31" s="1"/>
      <c r="J31" s="1"/>
      <c r="K31" s="1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1"/>
      <c r="B32" s="1"/>
      <c r="C32" s="1"/>
      <c r="D32" s="5"/>
      <c r="E32" s="1"/>
      <c r="F32" s="1"/>
      <c r="G32" s="1"/>
      <c r="H32" s="1"/>
      <c r="I32" s="1"/>
      <c r="J32" s="1"/>
      <c r="K32" s="1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1"/>
      <c r="B33" s="1"/>
      <c r="C33" s="1"/>
      <c r="D33" s="5"/>
      <c r="E33" s="1"/>
      <c r="F33" s="1"/>
      <c r="G33" s="1"/>
      <c r="H33" s="1"/>
      <c r="I33" s="1"/>
      <c r="J33" s="1"/>
      <c r="K33" s="1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1"/>
      <c r="B34" s="1"/>
      <c r="C34" s="1"/>
      <c r="D34" s="5"/>
      <c r="E34" s="1"/>
      <c r="F34" s="1"/>
      <c r="G34" s="1"/>
      <c r="H34" s="1"/>
      <c r="I34" s="1"/>
      <c r="J34" s="1"/>
      <c r="K34" s="1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1"/>
      <c r="B35" s="1"/>
      <c r="C35" s="1"/>
      <c r="D35" s="5"/>
      <c r="E35" s="1"/>
      <c r="F35" s="1"/>
      <c r="G35" s="1"/>
      <c r="H35" s="1"/>
      <c r="I35" s="1"/>
      <c r="J35" s="1"/>
      <c r="K35" s="1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1"/>
      <c r="B36" s="1"/>
      <c r="C36" s="1"/>
      <c r="D36" s="5"/>
      <c r="E36" s="1"/>
      <c r="F36" s="1"/>
      <c r="G36" s="1"/>
      <c r="H36" s="1"/>
      <c r="I36" s="1"/>
      <c r="J36" s="1"/>
      <c r="K36" s="1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1"/>
      <c r="B37" s="1"/>
      <c r="C37" s="1"/>
      <c r="D37" s="5"/>
      <c r="E37" s="1"/>
      <c r="F37" s="1"/>
      <c r="G37" s="1"/>
      <c r="H37" s="1"/>
      <c r="I37" s="1"/>
      <c r="J37" s="1"/>
      <c r="K37" s="1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1"/>
      <c r="B38" s="1"/>
      <c r="C38" s="1"/>
      <c r="D38" s="5"/>
      <c r="E38" s="1"/>
      <c r="F38" s="1"/>
      <c r="G38" s="1"/>
      <c r="H38" s="1"/>
      <c r="I38" s="1"/>
      <c r="J38" s="1"/>
      <c r="K38" s="1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1"/>
      <c r="B39" s="1"/>
      <c r="C39" s="1"/>
      <c r="D39" s="5"/>
      <c r="E39" s="1"/>
      <c r="F39" s="1"/>
      <c r="G39" s="1"/>
      <c r="H39" s="1"/>
      <c r="I39" s="1"/>
      <c r="J39" s="1"/>
      <c r="K39" s="1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1"/>
      <c r="B40" s="1"/>
      <c r="C40" s="1"/>
      <c r="D40" s="5"/>
      <c r="E40" s="1"/>
      <c r="F40" s="1"/>
      <c r="G40" s="1"/>
      <c r="H40" s="1"/>
      <c r="I40" s="1"/>
      <c r="J40" s="1"/>
      <c r="K40" s="1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1"/>
      <c r="B41" s="1"/>
      <c r="C41" s="1"/>
      <c r="D41" s="5"/>
      <c r="E41" s="1"/>
      <c r="F41" s="1"/>
      <c r="G41" s="1"/>
      <c r="H41" s="1"/>
      <c r="I41" s="1"/>
      <c r="J41" s="1"/>
      <c r="K41" s="1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1"/>
      <c r="B42" s="1"/>
      <c r="C42" s="1"/>
      <c r="D42" s="5"/>
      <c r="E42" s="1"/>
      <c r="F42" s="1"/>
      <c r="G42" s="1"/>
      <c r="H42" s="1"/>
      <c r="I42" s="1"/>
      <c r="J42" s="1"/>
      <c r="K42" s="1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1"/>
      <c r="B43" s="1"/>
      <c r="C43" s="1"/>
      <c r="D43" s="5"/>
      <c r="E43" s="1"/>
      <c r="F43" s="1"/>
      <c r="G43" s="1"/>
      <c r="H43" s="1"/>
      <c r="I43" s="1"/>
      <c r="J43" s="1"/>
      <c r="K43" s="1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1"/>
      <c r="B44" s="1"/>
      <c r="C44" s="1"/>
      <c r="D44" s="5"/>
      <c r="E44" s="1"/>
      <c r="F44" s="1"/>
      <c r="G44" s="1"/>
      <c r="H44" s="1"/>
      <c r="I44" s="1"/>
      <c r="J44" s="1"/>
      <c r="K44" s="1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1"/>
      <c r="B45" s="1"/>
      <c r="C45" s="1"/>
      <c r="D45" s="5"/>
      <c r="E45" s="1"/>
      <c r="F45" s="1"/>
      <c r="G45" s="1"/>
      <c r="H45" s="1"/>
      <c r="I45" s="1"/>
      <c r="J45" s="1"/>
      <c r="K45" s="1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1"/>
      <c r="B46" s="1"/>
      <c r="C46" s="1"/>
      <c r="D46" s="5"/>
      <c r="E46" s="1"/>
      <c r="F46" s="1"/>
      <c r="G46" s="1"/>
      <c r="H46" s="1"/>
      <c r="I46" s="1"/>
      <c r="J46" s="1"/>
      <c r="K46" s="1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1"/>
      <c r="B47" s="1"/>
      <c r="C47" s="1"/>
      <c r="D47" s="5"/>
      <c r="E47" s="1"/>
      <c r="F47" s="1"/>
      <c r="G47" s="1"/>
      <c r="H47" s="1"/>
      <c r="I47" s="1"/>
      <c r="J47" s="1"/>
      <c r="K47" s="1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1"/>
      <c r="B48" s="1"/>
      <c r="C48" s="1"/>
      <c r="D48" s="5"/>
      <c r="E48" s="1"/>
      <c r="F48" s="1"/>
      <c r="G48" s="1"/>
      <c r="H48" s="1"/>
      <c r="I48" s="1"/>
      <c r="J48" s="1"/>
      <c r="K48" s="1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1"/>
      <c r="B50" s="1"/>
      <c r="C50" s="1"/>
      <c r="D50" s="5"/>
      <c r="E50" s="1"/>
      <c r="F50" s="1"/>
      <c r="G50" s="1"/>
      <c r="H50" s="1"/>
      <c r="I50" s="1"/>
      <c r="J50" s="1"/>
      <c r="K50" s="1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1"/>
      <c r="B52" s="1"/>
      <c r="C52" s="1"/>
      <c r="D52" s="5"/>
      <c r="E52" s="1"/>
      <c r="F52" s="1"/>
      <c r="G52" s="1"/>
      <c r="H52" s="1"/>
      <c r="I52" s="1"/>
      <c r="J52" s="1"/>
      <c r="K52" s="1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1"/>
      <c r="B53" s="1"/>
      <c r="C53" s="1"/>
      <c r="D53" s="5"/>
      <c r="E53" s="1"/>
      <c r="F53" s="1"/>
      <c r="G53" s="1"/>
      <c r="H53" s="1"/>
      <c r="I53" s="1"/>
      <c r="J53" s="1"/>
      <c r="K53" s="1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1"/>
      <c r="B54" s="1"/>
      <c r="C54" s="1"/>
      <c r="D54" s="5"/>
      <c r="E54" s="1"/>
      <c r="F54" s="1"/>
      <c r="G54" s="1"/>
      <c r="H54" s="1"/>
      <c r="I54" s="1"/>
      <c r="J54" s="1"/>
      <c r="K54" s="1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1"/>
      <c r="B55" s="1"/>
      <c r="C55" s="1"/>
      <c r="D55" s="5"/>
      <c r="E55" s="1"/>
      <c r="F55" s="1"/>
      <c r="G55" s="1"/>
      <c r="H55" s="1"/>
      <c r="I55" s="1"/>
      <c r="J55" s="1"/>
      <c r="K55" s="1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1"/>
      <c r="B56" s="1"/>
      <c r="C56" s="1"/>
      <c r="D56" s="5"/>
      <c r="E56" s="1"/>
      <c r="F56" s="1"/>
      <c r="G56" s="1"/>
      <c r="H56" s="1"/>
      <c r="I56" s="1"/>
      <c r="J56" s="1"/>
      <c r="K56" s="1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1"/>
      <c r="B57" s="1"/>
      <c r="C57" s="1"/>
      <c r="D57" s="5"/>
      <c r="E57" s="1"/>
      <c r="F57" s="1"/>
      <c r="G57" s="1"/>
      <c r="H57" s="1"/>
      <c r="I57" s="1"/>
      <c r="J57" s="1"/>
      <c r="K57" s="1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1"/>
      <c r="B58" s="1"/>
      <c r="C58" s="1"/>
      <c r="D58" s="5"/>
      <c r="E58" s="1"/>
      <c r="F58" s="1"/>
      <c r="G58" s="1"/>
      <c r="H58" s="1"/>
      <c r="I58" s="1"/>
      <c r="J58" s="1"/>
      <c r="K58" s="1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1"/>
      <c r="B59" s="1"/>
      <c r="C59" s="1"/>
      <c r="D59" s="5"/>
      <c r="E59" s="1"/>
      <c r="F59" s="1"/>
      <c r="G59" s="1"/>
      <c r="H59" s="1"/>
      <c r="I59" s="1"/>
      <c r="J59" s="1"/>
      <c r="K59" s="1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1"/>
      <c r="B60" s="1"/>
      <c r="C60" s="1"/>
      <c r="D60" s="5"/>
      <c r="E60" s="1"/>
      <c r="F60" s="1"/>
      <c r="G60" s="1"/>
      <c r="H60" s="1"/>
      <c r="I60" s="1"/>
      <c r="J60" s="1"/>
      <c r="K60" s="1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1"/>
      <c r="B61" s="1"/>
      <c r="C61" s="1"/>
      <c r="D61" s="5"/>
      <c r="E61" s="1"/>
      <c r="F61" s="1"/>
      <c r="G61" s="1"/>
      <c r="H61" s="1"/>
      <c r="I61" s="1"/>
      <c r="J61" s="1"/>
      <c r="K61" s="1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1"/>
      <c r="B62" s="1"/>
      <c r="C62" s="1"/>
      <c r="D62" s="5"/>
      <c r="E62" s="1"/>
      <c r="F62" s="1"/>
      <c r="G62" s="1"/>
      <c r="H62" s="1"/>
      <c r="I62" s="1"/>
      <c r="J62" s="1"/>
      <c r="K62" s="1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1"/>
      <c r="B63" s="1"/>
      <c r="C63" s="1"/>
      <c r="D63" s="5"/>
      <c r="E63" s="1"/>
      <c r="F63" s="1"/>
      <c r="G63" s="1"/>
      <c r="H63" s="1"/>
      <c r="I63" s="1"/>
      <c r="J63" s="1"/>
      <c r="K63" s="1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1"/>
      <c r="B64" s="1"/>
      <c r="C64" s="1"/>
      <c r="D64" s="5"/>
      <c r="E64" s="1"/>
      <c r="F64" s="1"/>
      <c r="G64" s="1"/>
      <c r="H64" s="1"/>
      <c r="I64" s="1"/>
      <c r="J64" s="1"/>
      <c r="K64" s="1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1"/>
      <c r="B65" s="1"/>
      <c r="C65" s="1"/>
      <c r="D65" s="5"/>
      <c r="E65" s="1"/>
      <c r="F65" s="1"/>
      <c r="G65" s="1"/>
      <c r="H65" s="1"/>
      <c r="I65" s="1"/>
      <c r="J65" s="1"/>
      <c r="K65" s="1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1"/>
      <c r="B66" s="1"/>
      <c r="C66" s="1"/>
      <c r="D66" s="5"/>
      <c r="E66" s="1"/>
      <c r="F66" s="1"/>
      <c r="G66" s="1"/>
      <c r="H66" s="1"/>
      <c r="I66" s="1"/>
      <c r="J66" s="1"/>
      <c r="K66" s="1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1"/>
      <c r="B67" s="1"/>
      <c r="C67" s="1"/>
      <c r="D67" s="5"/>
      <c r="E67" s="1"/>
      <c r="F67" s="1"/>
      <c r="G67" s="1"/>
      <c r="H67" s="1"/>
      <c r="I67" s="1"/>
      <c r="J67" s="1"/>
      <c r="K67" s="1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1"/>
      <c r="B68" s="1"/>
      <c r="C68" s="1"/>
      <c r="D68" s="5"/>
      <c r="E68" s="1"/>
      <c r="F68" s="1"/>
      <c r="G68" s="1"/>
      <c r="H68" s="1"/>
      <c r="I68" s="1"/>
      <c r="J68" s="1"/>
      <c r="K68" s="1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1"/>
      <c r="B69" s="1"/>
      <c r="C69" s="1"/>
      <c r="D69" s="5"/>
      <c r="E69" s="1"/>
      <c r="F69" s="1"/>
      <c r="G69" s="1"/>
      <c r="H69" s="1"/>
      <c r="I69" s="1"/>
      <c r="J69" s="1"/>
      <c r="K69" s="1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1"/>
      <c r="B70" s="1"/>
      <c r="C70" s="1"/>
      <c r="D70" s="5"/>
      <c r="E70" s="1"/>
      <c r="F70" s="1"/>
      <c r="G70" s="1"/>
      <c r="H70" s="1"/>
      <c r="I70" s="1"/>
      <c r="J70" s="1"/>
      <c r="K70" s="1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1"/>
      <c r="B71" s="1"/>
      <c r="C71" s="1"/>
      <c r="D71" s="5"/>
      <c r="E71" s="1"/>
      <c r="F71" s="1"/>
      <c r="G71" s="1"/>
      <c r="H71" s="1"/>
      <c r="I71" s="1"/>
      <c r="J71" s="1"/>
      <c r="K71" s="1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1"/>
      <c r="B72" s="1"/>
      <c r="C72" s="1"/>
      <c r="D72" s="5"/>
      <c r="E72" s="1"/>
      <c r="F72" s="1"/>
      <c r="G72" s="1"/>
      <c r="H72" s="1"/>
      <c r="I72" s="1"/>
      <c r="J72" s="1"/>
      <c r="K72" s="1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1"/>
      <c r="B73" s="1"/>
      <c r="C73" s="1"/>
      <c r="D73" s="5"/>
      <c r="E73" s="1"/>
      <c r="F73" s="1"/>
      <c r="G73" s="1"/>
      <c r="H73" s="1"/>
      <c r="I73" s="1"/>
      <c r="J73" s="1"/>
      <c r="K73" s="1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K1"/>
    <mergeCell ref="A2:K2"/>
  </mergeCells>
  <conditionalFormatting sqref="E5:E104">
    <cfRule type="expression" dxfId="3" priority="1">
      <formula>OR(E5="Missing",E5="Needs revision")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600-000000000000}">
          <x14:formula1>
            <xm:f>Lists!$C$5:$C$9</xm:f>
          </x14:formula1>
          <xm:sqref>E5:E104</xm:sqref>
        </x14:dataValidation>
        <x14:dataValidation type="list" xr:uid="{00000000-0002-0000-0600-000001000000}">
          <x14:formula1>
            <xm:f>Lists!$D$5:$D$10</xm:f>
          </x14:formula1>
          <xm:sqref>H5:H104</xm:sqref>
        </x14:dataValidation>
        <x14:dataValidation type="list" xr:uid="{00000000-0002-0000-0600-000002000000}">
          <x14:formula1>
            <xm:f>Lists!$F$5:$F$8</xm:f>
          </x14:formula1>
          <xm:sqref>I5:I104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00"/>
  <sheetViews>
    <sheetView workbookViewId="0"/>
  </sheetViews>
  <sheetFormatPr defaultRowHeight="14.25"/>
  <cols>
    <col min="1" max="1" width="18" customWidth="1"/>
    <col min="2" max="2" width="30" customWidth="1"/>
    <col min="3" max="3" width="24" customWidth="1"/>
    <col min="4" max="6" width="14" customWidth="1"/>
    <col min="7" max="7" width="24" customWidth="1"/>
    <col min="8" max="9" width="14" customWidth="1"/>
    <col min="10" max="11" width="18" customWidth="1"/>
    <col min="12" max="12" width="28" customWidth="1"/>
    <col min="13" max="13" width="36" customWidth="1"/>
  </cols>
  <sheetData>
    <row r="1" spans="1:26" ht="27.95" customHeight="1">
      <c r="A1" s="11" t="s">
        <v>210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211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6" customHeight="1">
      <c r="A4" s="10" t="s">
        <v>130</v>
      </c>
      <c r="B4" s="10" t="s">
        <v>212</v>
      </c>
      <c r="C4" s="10" t="s">
        <v>196</v>
      </c>
      <c r="D4" s="10" t="s">
        <v>213</v>
      </c>
      <c r="E4" s="10" t="s">
        <v>214</v>
      </c>
      <c r="F4" s="10" t="s">
        <v>215</v>
      </c>
      <c r="G4" s="10" t="s">
        <v>216</v>
      </c>
      <c r="H4" s="10" t="s">
        <v>217</v>
      </c>
      <c r="I4" s="10" t="s">
        <v>218</v>
      </c>
      <c r="J4" s="10" t="s">
        <v>70</v>
      </c>
      <c r="K4" s="10" t="s">
        <v>219</v>
      </c>
      <c r="L4" s="10" t="s">
        <v>220</v>
      </c>
      <c r="M4" s="10" t="s">
        <v>24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1"/>
      <c r="B5" s="1"/>
      <c r="C5" s="1"/>
      <c r="D5" s="5"/>
      <c r="E5" s="5"/>
      <c r="F5" s="5"/>
      <c r="G5" s="1"/>
      <c r="H5" s="5"/>
      <c r="I5" s="5"/>
      <c r="J5" s="1"/>
      <c r="K5" s="1"/>
      <c r="L5" s="1"/>
      <c r="M5" s="1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1"/>
      <c r="B6" s="1"/>
      <c r="C6" s="1"/>
      <c r="D6" s="5"/>
      <c r="E6" s="5"/>
      <c r="F6" s="5"/>
      <c r="G6" s="1"/>
      <c r="H6" s="5"/>
      <c r="I6" s="5"/>
      <c r="J6" s="1"/>
      <c r="K6" s="1"/>
      <c r="L6" s="1"/>
      <c r="M6" s="1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1"/>
      <c r="B7" s="1"/>
      <c r="C7" s="1"/>
      <c r="D7" s="5"/>
      <c r="E7" s="5"/>
      <c r="F7" s="5"/>
      <c r="G7" s="1"/>
      <c r="H7" s="5"/>
      <c r="I7" s="5"/>
      <c r="J7" s="1"/>
      <c r="K7" s="1"/>
      <c r="L7" s="1"/>
      <c r="M7" s="1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1"/>
      <c r="B8" s="1"/>
      <c r="C8" s="1"/>
      <c r="D8" s="5"/>
      <c r="E8" s="5"/>
      <c r="F8" s="5"/>
      <c r="G8" s="1"/>
      <c r="H8" s="5"/>
      <c r="I8" s="5"/>
      <c r="J8" s="1"/>
      <c r="K8" s="1"/>
      <c r="L8" s="1"/>
      <c r="M8" s="1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1"/>
      <c r="B9" s="1"/>
      <c r="C9" s="1"/>
      <c r="D9" s="5"/>
      <c r="E9" s="5"/>
      <c r="F9" s="5"/>
      <c r="G9" s="1"/>
      <c r="H9" s="5"/>
      <c r="I9" s="5"/>
      <c r="J9" s="1"/>
      <c r="K9" s="1"/>
      <c r="L9" s="1"/>
      <c r="M9" s="1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1"/>
      <c r="B10" s="1"/>
      <c r="C10" s="1"/>
      <c r="D10" s="5"/>
      <c r="E10" s="5"/>
      <c r="F10" s="5"/>
      <c r="G10" s="1"/>
      <c r="H10" s="5"/>
      <c r="I10" s="5"/>
      <c r="J10" s="1"/>
      <c r="K10" s="1"/>
      <c r="L10" s="1"/>
      <c r="M10" s="1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1"/>
      <c r="B11" s="1"/>
      <c r="C11" s="1"/>
      <c r="D11" s="5"/>
      <c r="E11" s="5"/>
      <c r="F11" s="5"/>
      <c r="G11" s="1"/>
      <c r="H11" s="5"/>
      <c r="I11" s="5"/>
      <c r="J11" s="1"/>
      <c r="K11" s="1"/>
      <c r="L11" s="1"/>
      <c r="M11" s="1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1"/>
      <c r="B12" s="1"/>
      <c r="C12" s="1"/>
      <c r="D12" s="5"/>
      <c r="E12" s="5"/>
      <c r="F12" s="5"/>
      <c r="G12" s="1"/>
      <c r="H12" s="5"/>
      <c r="I12" s="5"/>
      <c r="J12" s="1"/>
      <c r="K12" s="1"/>
      <c r="L12" s="1"/>
      <c r="M12" s="1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1"/>
      <c r="B13" s="1"/>
      <c r="C13" s="1"/>
      <c r="D13" s="5"/>
      <c r="E13" s="5"/>
      <c r="F13" s="5"/>
      <c r="G13" s="1"/>
      <c r="H13" s="5"/>
      <c r="I13" s="5"/>
      <c r="J13" s="1"/>
      <c r="K13" s="1"/>
      <c r="L13" s="1"/>
      <c r="M13" s="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1"/>
      <c r="B14" s="1"/>
      <c r="C14" s="1"/>
      <c r="D14" s="5"/>
      <c r="E14" s="5"/>
      <c r="F14" s="5"/>
      <c r="G14" s="1"/>
      <c r="H14" s="5"/>
      <c r="I14" s="5"/>
      <c r="J14" s="1"/>
      <c r="K14" s="1"/>
      <c r="L14" s="1"/>
      <c r="M14" s="1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1"/>
      <c r="B15" s="1"/>
      <c r="C15" s="1"/>
      <c r="D15" s="5"/>
      <c r="E15" s="5"/>
      <c r="F15" s="5"/>
      <c r="G15" s="1"/>
      <c r="H15" s="5"/>
      <c r="I15" s="5"/>
      <c r="J15" s="1"/>
      <c r="K15" s="1"/>
      <c r="L15" s="1"/>
      <c r="M15" s="1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1"/>
      <c r="B16" s="1"/>
      <c r="C16" s="1"/>
      <c r="D16" s="5"/>
      <c r="E16" s="5"/>
      <c r="F16" s="5"/>
      <c r="G16" s="1"/>
      <c r="H16" s="5"/>
      <c r="I16" s="5"/>
      <c r="J16" s="1"/>
      <c r="K16" s="1"/>
      <c r="L16" s="1"/>
      <c r="M16" s="1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1"/>
      <c r="B17" s="1"/>
      <c r="C17" s="1"/>
      <c r="D17" s="5"/>
      <c r="E17" s="5"/>
      <c r="F17" s="5"/>
      <c r="G17" s="1"/>
      <c r="H17" s="5"/>
      <c r="I17" s="5"/>
      <c r="J17" s="1"/>
      <c r="K17" s="1"/>
      <c r="L17" s="1"/>
      <c r="M17" s="1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1"/>
      <c r="B18" s="1"/>
      <c r="C18" s="1"/>
      <c r="D18" s="5"/>
      <c r="E18" s="5"/>
      <c r="F18" s="5"/>
      <c r="G18" s="1"/>
      <c r="H18" s="5"/>
      <c r="I18" s="5"/>
      <c r="J18" s="1"/>
      <c r="K18" s="1"/>
      <c r="L18" s="1"/>
      <c r="M18" s="1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"/>
      <c r="B19" s="1"/>
      <c r="C19" s="1"/>
      <c r="D19" s="5"/>
      <c r="E19" s="5"/>
      <c r="F19" s="5"/>
      <c r="G19" s="1"/>
      <c r="H19" s="5"/>
      <c r="I19" s="5"/>
      <c r="J19" s="1"/>
      <c r="K19" s="1"/>
      <c r="L19" s="1"/>
      <c r="M19" s="1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1"/>
      <c r="B20" s="1"/>
      <c r="C20" s="1"/>
      <c r="D20" s="5"/>
      <c r="E20" s="5"/>
      <c r="F20" s="5"/>
      <c r="G20" s="1"/>
      <c r="H20" s="5"/>
      <c r="I20" s="5"/>
      <c r="J20" s="1"/>
      <c r="K20" s="1"/>
      <c r="L20" s="1"/>
      <c r="M20" s="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1"/>
      <c r="B21" s="1"/>
      <c r="C21" s="1"/>
      <c r="D21" s="5"/>
      <c r="E21" s="5"/>
      <c r="F21" s="5"/>
      <c r="G21" s="1"/>
      <c r="H21" s="5"/>
      <c r="I21" s="5"/>
      <c r="J21" s="1"/>
      <c r="K21" s="1"/>
      <c r="L21" s="1"/>
      <c r="M21" s="1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1"/>
      <c r="B22" s="1"/>
      <c r="C22" s="1"/>
      <c r="D22" s="5"/>
      <c r="E22" s="5"/>
      <c r="F22" s="5"/>
      <c r="G22" s="1"/>
      <c r="H22" s="5"/>
      <c r="I22" s="5"/>
      <c r="J22" s="1"/>
      <c r="K22" s="1"/>
      <c r="L22" s="1"/>
      <c r="M22" s="1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1"/>
      <c r="B23" s="1"/>
      <c r="C23" s="1"/>
      <c r="D23" s="5"/>
      <c r="E23" s="5"/>
      <c r="F23" s="5"/>
      <c r="G23" s="1"/>
      <c r="H23" s="5"/>
      <c r="I23" s="5"/>
      <c r="J23" s="1"/>
      <c r="K23" s="1"/>
      <c r="L23" s="1"/>
      <c r="M23" s="1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1"/>
      <c r="B24" s="1"/>
      <c r="C24" s="1"/>
      <c r="D24" s="5"/>
      <c r="E24" s="5"/>
      <c r="F24" s="5"/>
      <c r="G24" s="1"/>
      <c r="H24" s="5"/>
      <c r="I24" s="5"/>
      <c r="J24" s="1"/>
      <c r="K24" s="1"/>
      <c r="L24" s="1"/>
      <c r="M24" s="1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1"/>
      <c r="B25" s="1"/>
      <c r="C25" s="1"/>
      <c r="D25" s="5"/>
      <c r="E25" s="5"/>
      <c r="F25" s="5"/>
      <c r="G25" s="1"/>
      <c r="H25" s="5"/>
      <c r="I25" s="5"/>
      <c r="J25" s="1"/>
      <c r="K25" s="1"/>
      <c r="L25" s="1"/>
      <c r="M25" s="1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1"/>
      <c r="B26" s="1"/>
      <c r="C26" s="1"/>
      <c r="D26" s="5"/>
      <c r="E26" s="5"/>
      <c r="F26" s="5"/>
      <c r="G26" s="1"/>
      <c r="H26" s="5"/>
      <c r="I26" s="5"/>
      <c r="J26" s="1"/>
      <c r="K26" s="1"/>
      <c r="L26" s="1"/>
      <c r="M26" s="1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1"/>
      <c r="B27" s="1"/>
      <c r="C27" s="1"/>
      <c r="D27" s="5"/>
      <c r="E27" s="5"/>
      <c r="F27" s="5"/>
      <c r="G27" s="1"/>
      <c r="H27" s="5"/>
      <c r="I27" s="5"/>
      <c r="J27" s="1"/>
      <c r="K27" s="1"/>
      <c r="L27" s="1"/>
      <c r="M27" s="1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1"/>
      <c r="B28" s="1"/>
      <c r="C28" s="1"/>
      <c r="D28" s="5"/>
      <c r="E28" s="5"/>
      <c r="F28" s="5"/>
      <c r="G28" s="1"/>
      <c r="H28" s="5"/>
      <c r="I28" s="5"/>
      <c r="J28" s="1"/>
      <c r="K28" s="1"/>
      <c r="L28" s="1"/>
      <c r="M28" s="1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1"/>
      <c r="B29" s="1"/>
      <c r="C29" s="1"/>
      <c r="D29" s="5"/>
      <c r="E29" s="5"/>
      <c r="F29" s="5"/>
      <c r="G29" s="1"/>
      <c r="H29" s="5"/>
      <c r="I29" s="5"/>
      <c r="J29" s="1"/>
      <c r="K29" s="1"/>
      <c r="L29" s="1"/>
      <c r="M29" s="1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1"/>
      <c r="B30" s="1"/>
      <c r="C30" s="1"/>
      <c r="D30" s="5"/>
      <c r="E30" s="5"/>
      <c r="F30" s="5"/>
      <c r="G30" s="1"/>
      <c r="H30" s="5"/>
      <c r="I30" s="5"/>
      <c r="J30" s="1"/>
      <c r="K30" s="1"/>
      <c r="L30" s="1"/>
      <c r="M30" s="1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1"/>
      <c r="B31" s="1"/>
      <c r="C31" s="1"/>
      <c r="D31" s="5"/>
      <c r="E31" s="5"/>
      <c r="F31" s="5"/>
      <c r="G31" s="1"/>
      <c r="H31" s="5"/>
      <c r="I31" s="5"/>
      <c r="J31" s="1"/>
      <c r="K31" s="1"/>
      <c r="L31" s="1"/>
      <c r="M31" s="1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1"/>
      <c r="B32" s="1"/>
      <c r="C32" s="1"/>
      <c r="D32" s="5"/>
      <c r="E32" s="5"/>
      <c r="F32" s="5"/>
      <c r="G32" s="1"/>
      <c r="H32" s="5"/>
      <c r="I32" s="5"/>
      <c r="J32" s="1"/>
      <c r="K32" s="1"/>
      <c r="L32" s="1"/>
      <c r="M32" s="1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1"/>
      <c r="B33" s="1"/>
      <c r="C33" s="1"/>
      <c r="D33" s="5"/>
      <c r="E33" s="5"/>
      <c r="F33" s="5"/>
      <c r="G33" s="1"/>
      <c r="H33" s="5"/>
      <c r="I33" s="5"/>
      <c r="J33" s="1"/>
      <c r="K33" s="1"/>
      <c r="L33" s="1"/>
      <c r="M33" s="1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1"/>
      <c r="B34" s="1"/>
      <c r="C34" s="1"/>
      <c r="D34" s="5"/>
      <c r="E34" s="5"/>
      <c r="F34" s="5"/>
      <c r="G34" s="1"/>
      <c r="H34" s="5"/>
      <c r="I34" s="5"/>
      <c r="J34" s="1"/>
      <c r="K34" s="1"/>
      <c r="L34" s="1"/>
      <c r="M34" s="1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1"/>
      <c r="B35" s="1"/>
      <c r="C35" s="1"/>
      <c r="D35" s="5"/>
      <c r="E35" s="5"/>
      <c r="F35" s="5"/>
      <c r="G35" s="1"/>
      <c r="H35" s="5"/>
      <c r="I35" s="5"/>
      <c r="J35" s="1"/>
      <c r="K35" s="1"/>
      <c r="L35" s="1"/>
      <c r="M35" s="1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1"/>
      <c r="B36" s="1"/>
      <c r="C36" s="1"/>
      <c r="D36" s="5"/>
      <c r="E36" s="5"/>
      <c r="F36" s="5"/>
      <c r="G36" s="1"/>
      <c r="H36" s="5"/>
      <c r="I36" s="5"/>
      <c r="J36" s="1"/>
      <c r="K36" s="1"/>
      <c r="L36" s="1"/>
      <c r="M36" s="1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1"/>
      <c r="B37" s="1"/>
      <c r="C37" s="1"/>
      <c r="D37" s="5"/>
      <c r="E37" s="5"/>
      <c r="F37" s="5"/>
      <c r="G37" s="1"/>
      <c r="H37" s="5"/>
      <c r="I37" s="5"/>
      <c r="J37" s="1"/>
      <c r="K37" s="1"/>
      <c r="L37" s="1"/>
      <c r="M37" s="1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1"/>
      <c r="B38" s="1"/>
      <c r="C38" s="1"/>
      <c r="D38" s="5"/>
      <c r="E38" s="5"/>
      <c r="F38" s="5"/>
      <c r="G38" s="1"/>
      <c r="H38" s="5"/>
      <c r="I38" s="5"/>
      <c r="J38" s="1"/>
      <c r="K38" s="1"/>
      <c r="L38" s="1"/>
      <c r="M38" s="1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1"/>
      <c r="B39" s="1"/>
      <c r="C39" s="1"/>
      <c r="D39" s="5"/>
      <c r="E39" s="5"/>
      <c r="F39" s="5"/>
      <c r="G39" s="1"/>
      <c r="H39" s="5"/>
      <c r="I39" s="5"/>
      <c r="J39" s="1"/>
      <c r="K39" s="1"/>
      <c r="L39" s="1"/>
      <c r="M39" s="1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1"/>
      <c r="B40" s="1"/>
      <c r="C40" s="1"/>
      <c r="D40" s="5"/>
      <c r="E40" s="5"/>
      <c r="F40" s="5"/>
      <c r="G40" s="1"/>
      <c r="H40" s="5"/>
      <c r="I40" s="5"/>
      <c r="J40" s="1"/>
      <c r="K40" s="1"/>
      <c r="L40" s="1"/>
      <c r="M40" s="1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1"/>
      <c r="B41" s="1"/>
      <c r="C41" s="1"/>
      <c r="D41" s="5"/>
      <c r="E41" s="5"/>
      <c r="F41" s="5"/>
      <c r="G41" s="1"/>
      <c r="H41" s="5"/>
      <c r="I41" s="5"/>
      <c r="J41" s="1"/>
      <c r="K41" s="1"/>
      <c r="L41" s="1"/>
      <c r="M41" s="1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1"/>
      <c r="B42" s="1"/>
      <c r="C42" s="1"/>
      <c r="D42" s="5"/>
      <c r="E42" s="5"/>
      <c r="F42" s="5"/>
      <c r="G42" s="1"/>
      <c r="H42" s="5"/>
      <c r="I42" s="5"/>
      <c r="J42" s="1"/>
      <c r="K42" s="1"/>
      <c r="L42" s="1"/>
      <c r="M42" s="1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1"/>
      <c r="B43" s="1"/>
      <c r="C43" s="1"/>
      <c r="D43" s="5"/>
      <c r="E43" s="5"/>
      <c r="F43" s="5"/>
      <c r="G43" s="1"/>
      <c r="H43" s="5"/>
      <c r="I43" s="5"/>
      <c r="J43" s="1"/>
      <c r="K43" s="1"/>
      <c r="L43" s="1"/>
      <c r="M43" s="1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1"/>
      <c r="B44" s="1"/>
      <c r="C44" s="1"/>
      <c r="D44" s="5"/>
      <c r="E44" s="5"/>
      <c r="F44" s="5"/>
      <c r="G44" s="1"/>
      <c r="H44" s="5"/>
      <c r="I44" s="5"/>
      <c r="J44" s="1"/>
      <c r="K44" s="1"/>
      <c r="L44" s="1"/>
      <c r="M44" s="1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1"/>
      <c r="B45" s="1"/>
      <c r="C45" s="1"/>
      <c r="D45" s="5"/>
      <c r="E45" s="5"/>
      <c r="F45" s="5"/>
      <c r="G45" s="1"/>
      <c r="H45" s="5"/>
      <c r="I45" s="5"/>
      <c r="J45" s="1"/>
      <c r="K45" s="1"/>
      <c r="L45" s="1"/>
      <c r="M45" s="1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1"/>
      <c r="B46" s="1"/>
      <c r="C46" s="1"/>
      <c r="D46" s="5"/>
      <c r="E46" s="5"/>
      <c r="F46" s="5"/>
      <c r="G46" s="1"/>
      <c r="H46" s="5"/>
      <c r="I46" s="5"/>
      <c r="J46" s="1"/>
      <c r="K46" s="1"/>
      <c r="L46" s="1"/>
      <c r="M46" s="1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1"/>
      <c r="B47" s="1"/>
      <c r="C47" s="1"/>
      <c r="D47" s="5"/>
      <c r="E47" s="5"/>
      <c r="F47" s="5"/>
      <c r="G47" s="1"/>
      <c r="H47" s="5"/>
      <c r="I47" s="5"/>
      <c r="J47" s="1"/>
      <c r="K47" s="1"/>
      <c r="L47" s="1"/>
      <c r="M47" s="1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1"/>
      <c r="B48" s="1"/>
      <c r="C48" s="1"/>
      <c r="D48" s="5"/>
      <c r="E48" s="5"/>
      <c r="F48" s="5"/>
      <c r="G48" s="1"/>
      <c r="H48" s="5"/>
      <c r="I48" s="5"/>
      <c r="J48" s="1"/>
      <c r="K48" s="1"/>
      <c r="L48" s="1"/>
      <c r="M48" s="1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1"/>
      <c r="B49" s="1"/>
      <c r="C49" s="1"/>
      <c r="D49" s="5"/>
      <c r="E49" s="5"/>
      <c r="F49" s="5"/>
      <c r="G49" s="1"/>
      <c r="H49" s="5"/>
      <c r="I49" s="5"/>
      <c r="J49" s="1"/>
      <c r="K49" s="1"/>
      <c r="L49" s="1"/>
      <c r="M49" s="1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1"/>
      <c r="B50" s="1"/>
      <c r="C50" s="1"/>
      <c r="D50" s="5"/>
      <c r="E50" s="5"/>
      <c r="F50" s="5"/>
      <c r="G50" s="1"/>
      <c r="H50" s="5"/>
      <c r="I50" s="5"/>
      <c r="J50" s="1"/>
      <c r="K50" s="1"/>
      <c r="L50" s="1"/>
      <c r="M50" s="1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1"/>
      <c r="B51" s="1"/>
      <c r="C51" s="1"/>
      <c r="D51" s="5"/>
      <c r="E51" s="5"/>
      <c r="F51" s="5"/>
      <c r="G51" s="1"/>
      <c r="H51" s="5"/>
      <c r="I51" s="5"/>
      <c r="J51" s="1"/>
      <c r="K51" s="1"/>
      <c r="L51" s="1"/>
      <c r="M51" s="1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1"/>
      <c r="B52" s="1"/>
      <c r="C52" s="1"/>
      <c r="D52" s="5"/>
      <c r="E52" s="5"/>
      <c r="F52" s="5"/>
      <c r="G52" s="1"/>
      <c r="H52" s="5"/>
      <c r="I52" s="5"/>
      <c r="J52" s="1"/>
      <c r="K52" s="1"/>
      <c r="L52" s="1"/>
      <c r="M52" s="1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1"/>
      <c r="B53" s="1"/>
      <c r="C53" s="1"/>
      <c r="D53" s="5"/>
      <c r="E53" s="5"/>
      <c r="F53" s="5"/>
      <c r="G53" s="1"/>
      <c r="H53" s="5"/>
      <c r="I53" s="5"/>
      <c r="J53" s="1"/>
      <c r="K53" s="1"/>
      <c r="L53" s="1"/>
      <c r="M53" s="1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1"/>
      <c r="B54" s="1"/>
      <c r="C54" s="1"/>
      <c r="D54" s="5"/>
      <c r="E54" s="5"/>
      <c r="F54" s="5"/>
      <c r="G54" s="1"/>
      <c r="H54" s="5"/>
      <c r="I54" s="5"/>
      <c r="J54" s="1"/>
      <c r="K54" s="1"/>
      <c r="L54" s="1"/>
      <c r="M54" s="1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1"/>
      <c r="B55" s="1"/>
      <c r="C55" s="1"/>
      <c r="D55" s="5"/>
      <c r="E55" s="5"/>
      <c r="F55" s="5"/>
      <c r="G55" s="1"/>
      <c r="H55" s="5"/>
      <c r="I55" s="5"/>
      <c r="J55" s="1"/>
      <c r="K55" s="1"/>
      <c r="L55" s="1"/>
      <c r="M55" s="1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1"/>
      <c r="B56" s="1"/>
      <c r="C56" s="1"/>
      <c r="D56" s="5"/>
      <c r="E56" s="5"/>
      <c r="F56" s="5"/>
      <c r="G56" s="1"/>
      <c r="H56" s="5"/>
      <c r="I56" s="5"/>
      <c r="J56" s="1"/>
      <c r="K56" s="1"/>
      <c r="L56" s="1"/>
      <c r="M56" s="1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1"/>
      <c r="B57" s="1"/>
      <c r="C57" s="1"/>
      <c r="D57" s="5"/>
      <c r="E57" s="5"/>
      <c r="F57" s="5"/>
      <c r="G57" s="1"/>
      <c r="H57" s="5"/>
      <c r="I57" s="5"/>
      <c r="J57" s="1"/>
      <c r="K57" s="1"/>
      <c r="L57" s="1"/>
      <c r="M57" s="1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1"/>
      <c r="B58" s="1"/>
      <c r="C58" s="1"/>
      <c r="D58" s="5"/>
      <c r="E58" s="5"/>
      <c r="F58" s="5"/>
      <c r="G58" s="1"/>
      <c r="H58" s="5"/>
      <c r="I58" s="5"/>
      <c r="J58" s="1"/>
      <c r="K58" s="1"/>
      <c r="L58" s="1"/>
      <c r="M58" s="1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1"/>
      <c r="B59" s="1"/>
      <c r="C59" s="1"/>
      <c r="D59" s="5"/>
      <c r="E59" s="5"/>
      <c r="F59" s="5"/>
      <c r="G59" s="1"/>
      <c r="H59" s="5"/>
      <c r="I59" s="5"/>
      <c r="J59" s="1"/>
      <c r="K59" s="1"/>
      <c r="L59" s="1"/>
      <c r="M59" s="1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1"/>
      <c r="B60" s="1"/>
      <c r="C60" s="1"/>
      <c r="D60" s="5"/>
      <c r="E60" s="5"/>
      <c r="F60" s="5"/>
      <c r="G60" s="1"/>
      <c r="H60" s="5"/>
      <c r="I60" s="5"/>
      <c r="J60" s="1"/>
      <c r="K60" s="1"/>
      <c r="L60" s="1"/>
      <c r="M60" s="1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1"/>
      <c r="B61" s="1"/>
      <c r="C61" s="1"/>
      <c r="D61" s="5"/>
      <c r="E61" s="5"/>
      <c r="F61" s="5"/>
      <c r="G61" s="1"/>
      <c r="H61" s="5"/>
      <c r="I61" s="5"/>
      <c r="J61" s="1"/>
      <c r="K61" s="1"/>
      <c r="L61" s="1"/>
      <c r="M61" s="1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1"/>
      <c r="B62" s="1"/>
      <c r="C62" s="1"/>
      <c r="D62" s="5"/>
      <c r="E62" s="5"/>
      <c r="F62" s="5"/>
      <c r="G62" s="1"/>
      <c r="H62" s="5"/>
      <c r="I62" s="5"/>
      <c r="J62" s="1"/>
      <c r="K62" s="1"/>
      <c r="L62" s="1"/>
      <c r="M62" s="1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1"/>
      <c r="B63" s="1"/>
      <c r="C63" s="1"/>
      <c r="D63" s="5"/>
      <c r="E63" s="5"/>
      <c r="F63" s="5"/>
      <c r="G63" s="1"/>
      <c r="H63" s="5"/>
      <c r="I63" s="5"/>
      <c r="J63" s="1"/>
      <c r="K63" s="1"/>
      <c r="L63" s="1"/>
      <c r="M63" s="1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1"/>
      <c r="B64" s="1"/>
      <c r="C64" s="1"/>
      <c r="D64" s="5"/>
      <c r="E64" s="5"/>
      <c r="F64" s="5"/>
      <c r="G64" s="1"/>
      <c r="H64" s="5"/>
      <c r="I64" s="5"/>
      <c r="J64" s="1"/>
      <c r="K64" s="1"/>
      <c r="L64" s="1"/>
      <c r="M64" s="1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1"/>
      <c r="B65" s="1"/>
      <c r="C65" s="1"/>
      <c r="D65" s="5"/>
      <c r="E65" s="5"/>
      <c r="F65" s="5"/>
      <c r="G65" s="1"/>
      <c r="H65" s="5"/>
      <c r="I65" s="5"/>
      <c r="J65" s="1"/>
      <c r="K65" s="1"/>
      <c r="L65" s="1"/>
      <c r="M65" s="1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1"/>
      <c r="B66" s="1"/>
      <c r="C66" s="1"/>
      <c r="D66" s="5"/>
      <c r="E66" s="5"/>
      <c r="F66" s="5"/>
      <c r="G66" s="1"/>
      <c r="H66" s="5"/>
      <c r="I66" s="5"/>
      <c r="J66" s="1"/>
      <c r="K66" s="1"/>
      <c r="L66" s="1"/>
      <c r="M66" s="1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1"/>
      <c r="B67" s="1"/>
      <c r="C67" s="1"/>
      <c r="D67" s="5"/>
      <c r="E67" s="5"/>
      <c r="F67" s="5"/>
      <c r="G67" s="1"/>
      <c r="H67" s="5"/>
      <c r="I67" s="5"/>
      <c r="J67" s="1"/>
      <c r="K67" s="1"/>
      <c r="L67" s="1"/>
      <c r="M67" s="1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1"/>
      <c r="B68" s="1"/>
      <c r="C68" s="1"/>
      <c r="D68" s="5"/>
      <c r="E68" s="5"/>
      <c r="F68" s="5"/>
      <c r="G68" s="1"/>
      <c r="H68" s="5"/>
      <c r="I68" s="5"/>
      <c r="J68" s="1"/>
      <c r="K68" s="1"/>
      <c r="L68" s="1"/>
      <c r="M68" s="1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1"/>
      <c r="B69" s="1"/>
      <c r="C69" s="1"/>
      <c r="D69" s="5"/>
      <c r="E69" s="5"/>
      <c r="F69" s="5"/>
      <c r="G69" s="1"/>
      <c r="H69" s="5"/>
      <c r="I69" s="5"/>
      <c r="J69" s="1"/>
      <c r="K69" s="1"/>
      <c r="L69" s="1"/>
      <c r="M69" s="1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1"/>
      <c r="B70" s="1"/>
      <c r="C70" s="1"/>
      <c r="D70" s="5"/>
      <c r="E70" s="5"/>
      <c r="F70" s="5"/>
      <c r="G70" s="1"/>
      <c r="H70" s="5"/>
      <c r="I70" s="5"/>
      <c r="J70" s="1"/>
      <c r="K70" s="1"/>
      <c r="L70" s="1"/>
      <c r="M70" s="1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1"/>
      <c r="B71" s="1"/>
      <c r="C71" s="1"/>
      <c r="D71" s="5"/>
      <c r="E71" s="5"/>
      <c r="F71" s="5"/>
      <c r="G71" s="1"/>
      <c r="H71" s="5"/>
      <c r="I71" s="5"/>
      <c r="J71" s="1"/>
      <c r="K71" s="1"/>
      <c r="L71" s="1"/>
      <c r="M71" s="1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1"/>
      <c r="B72" s="1"/>
      <c r="C72" s="1"/>
      <c r="D72" s="5"/>
      <c r="E72" s="5"/>
      <c r="F72" s="5"/>
      <c r="G72" s="1"/>
      <c r="H72" s="5"/>
      <c r="I72" s="5"/>
      <c r="J72" s="1"/>
      <c r="K72" s="1"/>
      <c r="L72" s="1"/>
      <c r="M72" s="1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1"/>
      <c r="B73" s="1"/>
      <c r="C73" s="1"/>
      <c r="D73" s="5"/>
      <c r="E73" s="5"/>
      <c r="F73" s="5"/>
      <c r="G73" s="1"/>
      <c r="H73" s="5"/>
      <c r="I73" s="5"/>
      <c r="J73" s="1"/>
      <c r="K73" s="1"/>
      <c r="L73" s="1"/>
      <c r="M73" s="1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1"/>
      <c r="B74" s="1"/>
      <c r="C74" s="1"/>
      <c r="D74" s="5"/>
      <c r="E74" s="5"/>
      <c r="F74" s="5"/>
      <c r="G74" s="1"/>
      <c r="H74" s="5"/>
      <c r="I74" s="5"/>
      <c r="J74" s="1"/>
      <c r="K74" s="1"/>
      <c r="L74" s="1"/>
      <c r="M74" s="1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1"/>
      <c r="B75" s="1"/>
      <c r="C75" s="1"/>
      <c r="D75" s="5"/>
      <c r="E75" s="5"/>
      <c r="F75" s="5"/>
      <c r="G75" s="1"/>
      <c r="H75" s="5"/>
      <c r="I75" s="5"/>
      <c r="J75" s="1"/>
      <c r="K75" s="1"/>
      <c r="L75" s="1"/>
      <c r="M75" s="1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1"/>
      <c r="B76" s="1"/>
      <c r="C76" s="1"/>
      <c r="D76" s="5"/>
      <c r="E76" s="5"/>
      <c r="F76" s="5"/>
      <c r="G76" s="1"/>
      <c r="H76" s="5"/>
      <c r="I76" s="5"/>
      <c r="J76" s="1"/>
      <c r="K76" s="1"/>
      <c r="L76" s="1"/>
      <c r="M76" s="1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1"/>
      <c r="B77" s="1"/>
      <c r="C77" s="1"/>
      <c r="D77" s="5"/>
      <c r="E77" s="5"/>
      <c r="F77" s="5"/>
      <c r="G77" s="1"/>
      <c r="H77" s="5"/>
      <c r="I77" s="5"/>
      <c r="J77" s="1"/>
      <c r="K77" s="1"/>
      <c r="L77" s="1"/>
      <c r="M77" s="1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1"/>
      <c r="B78" s="1"/>
      <c r="C78" s="1"/>
      <c r="D78" s="5"/>
      <c r="E78" s="5"/>
      <c r="F78" s="5"/>
      <c r="G78" s="1"/>
      <c r="H78" s="5"/>
      <c r="I78" s="5"/>
      <c r="J78" s="1"/>
      <c r="K78" s="1"/>
      <c r="L78" s="1"/>
      <c r="M78" s="1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1"/>
      <c r="B79" s="1"/>
      <c r="C79" s="1"/>
      <c r="D79" s="5"/>
      <c r="E79" s="5"/>
      <c r="F79" s="5"/>
      <c r="G79" s="1"/>
      <c r="H79" s="5"/>
      <c r="I79" s="5"/>
      <c r="J79" s="1"/>
      <c r="K79" s="1"/>
      <c r="L79" s="1"/>
      <c r="M79" s="1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1"/>
      <c r="B80" s="1"/>
      <c r="C80" s="1"/>
      <c r="D80" s="5"/>
      <c r="E80" s="5"/>
      <c r="F80" s="5"/>
      <c r="G80" s="1"/>
      <c r="H80" s="5"/>
      <c r="I80" s="5"/>
      <c r="J80" s="1"/>
      <c r="K80" s="1"/>
      <c r="L80" s="1"/>
      <c r="M80" s="1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1"/>
      <c r="B81" s="1"/>
      <c r="C81" s="1"/>
      <c r="D81" s="5"/>
      <c r="E81" s="5"/>
      <c r="F81" s="5"/>
      <c r="G81" s="1"/>
      <c r="H81" s="5"/>
      <c r="I81" s="5"/>
      <c r="J81" s="1"/>
      <c r="K81" s="1"/>
      <c r="L81" s="1"/>
      <c r="M81" s="1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1"/>
      <c r="B82" s="1"/>
      <c r="C82" s="1"/>
      <c r="D82" s="5"/>
      <c r="E82" s="5"/>
      <c r="F82" s="5"/>
      <c r="G82" s="1"/>
      <c r="H82" s="5"/>
      <c r="I82" s="5"/>
      <c r="J82" s="1"/>
      <c r="K82" s="1"/>
      <c r="L82" s="1"/>
      <c r="M82" s="1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1"/>
      <c r="B83" s="1"/>
      <c r="C83" s="1"/>
      <c r="D83" s="5"/>
      <c r="E83" s="5"/>
      <c r="F83" s="5"/>
      <c r="G83" s="1"/>
      <c r="H83" s="5"/>
      <c r="I83" s="5"/>
      <c r="J83" s="1"/>
      <c r="K83" s="1"/>
      <c r="L83" s="1"/>
      <c r="M83" s="1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1"/>
      <c r="B84" s="1"/>
      <c r="C84" s="1"/>
      <c r="D84" s="5"/>
      <c r="E84" s="5"/>
      <c r="F84" s="5"/>
      <c r="G84" s="1"/>
      <c r="H84" s="5"/>
      <c r="I84" s="5"/>
      <c r="J84" s="1"/>
      <c r="K84" s="1"/>
      <c r="L84" s="1"/>
      <c r="M84" s="1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1"/>
      <c r="B85" s="1"/>
      <c r="C85" s="1"/>
      <c r="D85" s="5"/>
      <c r="E85" s="5"/>
      <c r="F85" s="5"/>
      <c r="G85" s="1"/>
      <c r="H85" s="5"/>
      <c r="I85" s="5"/>
      <c r="J85" s="1"/>
      <c r="K85" s="1"/>
      <c r="L85" s="1"/>
      <c r="M85" s="1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1"/>
      <c r="B86" s="1"/>
      <c r="C86" s="1"/>
      <c r="D86" s="5"/>
      <c r="E86" s="5"/>
      <c r="F86" s="5"/>
      <c r="G86" s="1"/>
      <c r="H86" s="5"/>
      <c r="I86" s="5"/>
      <c r="J86" s="1"/>
      <c r="K86" s="1"/>
      <c r="L86" s="1"/>
      <c r="M86" s="1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1"/>
      <c r="B87" s="1"/>
      <c r="C87" s="1"/>
      <c r="D87" s="5"/>
      <c r="E87" s="5"/>
      <c r="F87" s="5"/>
      <c r="G87" s="1"/>
      <c r="H87" s="5"/>
      <c r="I87" s="5"/>
      <c r="J87" s="1"/>
      <c r="K87" s="1"/>
      <c r="L87" s="1"/>
      <c r="M87" s="1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1"/>
      <c r="B88" s="1"/>
      <c r="C88" s="1"/>
      <c r="D88" s="5"/>
      <c r="E88" s="5"/>
      <c r="F88" s="5"/>
      <c r="G88" s="1"/>
      <c r="H88" s="5"/>
      <c r="I88" s="5"/>
      <c r="J88" s="1"/>
      <c r="K88" s="1"/>
      <c r="L88" s="1"/>
      <c r="M88" s="1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1"/>
      <c r="B89" s="1"/>
      <c r="C89" s="1"/>
      <c r="D89" s="5"/>
      <c r="E89" s="5"/>
      <c r="F89" s="5"/>
      <c r="G89" s="1"/>
      <c r="H89" s="5"/>
      <c r="I89" s="5"/>
      <c r="J89" s="1"/>
      <c r="K89" s="1"/>
      <c r="L89" s="1"/>
      <c r="M89" s="1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1"/>
      <c r="B90" s="1"/>
      <c r="C90" s="1"/>
      <c r="D90" s="5"/>
      <c r="E90" s="5"/>
      <c r="F90" s="5"/>
      <c r="G90" s="1"/>
      <c r="H90" s="5"/>
      <c r="I90" s="5"/>
      <c r="J90" s="1"/>
      <c r="K90" s="1"/>
      <c r="L90" s="1"/>
      <c r="M90" s="1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1"/>
      <c r="B91" s="1"/>
      <c r="C91" s="1"/>
      <c r="D91" s="5"/>
      <c r="E91" s="5"/>
      <c r="F91" s="5"/>
      <c r="G91" s="1"/>
      <c r="H91" s="5"/>
      <c r="I91" s="5"/>
      <c r="J91" s="1"/>
      <c r="K91" s="1"/>
      <c r="L91" s="1"/>
      <c r="M91" s="1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1"/>
      <c r="B92" s="1"/>
      <c r="C92" s="1"/>
      <c r="D92" s="5"/>
      <c r="E92" s="5"/>
      <c r="F92" s="5"/>
      <c r="G92" s="1"/>
      <c r="H92" s="5"/>
      <c r="I92" s="5"/>
      <c r="J92" s="1"/>
      <c r="K92" s="1"/>
      <c r="L92" s="1"/>
      <c r="M92" s="1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1"/>
      <c r="B93" s="1"/>
      <c r="C93" s="1"/>
      <c r="D93" s="5"/>
      <c r="E93" s="5"/>
      <c r="F93" s="5"/>
      <c r="G93" s="1"/>
      <c r="H93" s="5"/>
      <c r="I93" s="5"/>
      <c r="J93" s="1"/>
      <c r="K93" s="1"/>
      <c r="L93" s="1"/>
      <c r="M93" s="1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1"/>
      <c r="B94" s="1"/>
      <c r="C94" s="1"/>
      <c r="D94" s="5"/>
      <c r="E94" s="5"/>
      <c r="F94" s="5"/>
      <c r="G94" s="1"/>
      <c r="H94" s="5"/>
      <c r="I94" s="5"/>
      <c r="J94" s="1"/>
      <c r="K94" s="1"/>
      <c r="L94" s="1"/>
      <c r="M94" s="1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1"/>
      <c r="B95" s="1"/>
      <c r="C95" s="1"/>
      <c r="D95" s="5"/>
      <c r="E95" s="5"/>
      <c r="F95" s="5"/>
      <c r="G95" s="1"/>
      <c r="H95" s="5"/>
      <c r="I95" s="5"/>
      <c r="J95" s="1"/>
      <c r="K95" s="1"/>
      <c r="L95" s="1"/>
      <c r="M95" s="1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1"/>
      <c r="B96" s="1"/>
      <c r="C96" s="1"/>
      <c r="D96" s="5"/>
      <c r="E96" s="5"/>
      <c r="F96" s="5"/>
      <c r="G96" s="1"/>
      <c r="H96" s="5"/>
      <c r="I96" s="5"/>
      <c r="J96" s="1"/>
      <c r="K96" s="1"/>
      <c r="L96" s="1"/>
      <c r="M96" s="1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1"/>
      <c r="B97" s="1"/>
      <c r="C97" s="1"/>
      <c r="D97" s="5"/>
      <c r="E97" s="5"/>
      <c r="F97" s="5"/>
      <c r="G97" s="1"/>
      <c r="H97" s="5"/>
      <c r="I97" s="5"/>
      <c r="J97" s="1"/>
      <c r="K97" s="1"/>
      <c r="L97" s="1"/>
      <c r="M97" s="1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1"/>
      <c r="B98" s="1"/>
      <c r="C98" s="1"/>
      <c r="D98" s="5"/>
      <c r="E98" s="5"/>
      <c r="F98" s="5"/>
      <c r="G98" s="1"/>
      <c r="H98" s="5"/>
      <c r="I98" s="5"/>
      <c r="J98" s="1"/>
      <c r="K98" s="1"/>
      <c r="L98" s="1"/>
      <c r="M98" s="1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1"/>
      <c r="B99" s="1"/>
      <c r="C99" s="1"/>
      <c r="D99" s="5"/>
      <c r="E99" s="5"/>
      <c r="F99" s="5"/>
      <c r="G99" s="1"/>
      <c r="H99" s="5"/>
      <c r="I99" s="5"/>
      <c r="J99" s="1"/>
      <c r="K99" s="1"/>
      <c r="L99" s="1"/>
      <c r="M99" s="1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1"/>
      <c r="B100" s="1"/>
      <c r="C100" s="1"/>
      <c r="D100" s="5"/>
      <c r="E100" s="5"/>
      <c r="F100" s="5"/>
      <c r="G100" s="1"/>
      <c r="H100" s="5"/>
      <c r="I100" s="5"/>
      <c r="J100" s="1"/>
      <c r="K100" s="1"/>
      <c r="L100" s="1"/>
      <c r="M100" s="1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1"/>
      <c r="B101" s="1"/>
      <c r="C101" s="1"/>
      <c r="D101" s="5"/>
      <c r="E101" s="5"/>
      <c r="F101" s="5"/>
      <c r="G101" s="1"/>
      <c r="H101" s="5"/>
      <c r="I101" s="5"/>
      <c r="J101" s="1"/>
      <c r="K101" s="1"/>
      <c r="L101" s="1"/>
      <c r="M101" s="1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1"/>
      <c r="B102" s="1"/>
      <c r="C102" s="1"/>
      <c r="D102" s="5"/>
      <c r="E102" s="5"/>
      <c r="F102" s="5"/>
      <c r="G102" s="1"/>
      <c r="H102" s="5"/>
      <c r="I102" s="5"/>
      <c r="J102" s="1"/>
      <c r="K102" s="1"/>
      <c r="L102" s="1"/>
      <c r="M102" s="1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1"/>
      <c r="B103" s="1"/>
      <c r="C103" s="1"/>
      <c r="D103" s="5"/>
      <c r="E103" s="5"/>
      <c r="F103" s="5"/>
      <c r="G103" s="1"/>
      <c r="H103" s="5"/>
      <c r="I103" s="5"/>
      <c r="J103" s="1"/>
      <c r="K103" s="1"/>
      <c r="L103" s="1"/>
      <c r="M103" s="1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1"/>
      <c r="B104" s="1"/>
      <c r="C104" s="1"/>
      <c r="D104" s="5"/>
      <c r="E104" s="5"/>
      <c r="F104" s="5"/>
      <c r="G104" s="1"/>
      <c r="H104" s="5"/>
      <c r="I104" s="5"/>
      <c r="J104" s="1"/>
      <c r="K104" s="1"/>
      <c r="L104" s="1"/>
      <c r="M104" s="1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M1"/>
    <mergeCell ref="A2:M2"/>
  </mergeCells>
  <conditionalFormatting sqref="I5:I104">
    <cfRule type="expression" dxfId="2" priority="1">
      <formula>AND(I5&lt;&gt;"",I5&lt;TODAY()+14,J5&lt;&gt;"Received",J5&lt;&gt;"Closed")</formula>
    </cfRule>
  </conditionalFormatting>
  <dataValidations count="1">
    <dataValidation type="list" sqref="J5:J104" xr:uid="{00000000-0002-0000-0700-000000000000}">
      <formula1>"Not started,RFQ sent,Quoted,PO issued,In process,Due back,Received,Closed"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700-000001000000}">
          <x14:formula1>
            <xm:f>Lists!$F$5:$F$8</xm:f>
          </x14:formula1>
          <xm:sqref>K5:K104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00"/>
  <sheetViews>
    <sheetView workbookViewId="0"/>
  </sheetViews>
  <sheetFormatPr defaultRowHeight="14.25"/>
  <cols>
    <col min="1" max="1" width="16" customWidth="1"/>
    <col min="2" max="2" width="18" customWidth="1"/>
    <col min="3" max="3" width="24" customWidth="1"/>
    <col min="4" max="4" width="12" customWidth="1"/>
    <col min="5" max="5" width="14" customWidth="1"/>
    <col min="6" max="6" width="24" customWidth="1"/>
    <col min="7" max="7" width="22" customWidth="1"/>
    <col min="8" max="8" width="18" customWidth="1"/>
    <col min="9" max="9" width="14" customWidth="1"/>
    <col min="10" max="10" width="22" customWidth="1"/>
    <col min="11" max="11" width="14" customWidth="1"/>
    <col min="12" max="12" width="34" customWidth="1"/>
  </cols>
  <sheetData>
    <row r="1" spans="1:26" ht="27.95" customHeight="1">
      <c r="A1" s="11" t="s">
        <v>221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3.950000000000003" customHeight="1">
      <c r="A2" s="13" t="s">
        <v>222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6" customHeight="1">
      <c r="A4" s="10" t="s">
        <v>223</v>
      </c>
      <c r="B4" s="10" t="s">
        <v>130</v>
      </c>
      <c r="C4" s="10" t="s">
        <v>224</v>
      </c>
      <c r="D4" s="10" t="s">
        <v>225</v>
      </c>
      <c r="E4" s="10" t="s">
        <v>226</v>
      </c>
      <c r="F4" s="10" t="s">
        <v>227</v>
      </c>
      <c r="G4" s="10" t="s">
        <v>228</v>
      </c>
      <c r="H4" s="10" t="s">
        <v>229</v>
      </c>
      <c r="I4" s="10" t="s">
        <v>230</v>
      </c>
      <c r="J4" s="10" t="s">
        <v>231</v>
      </c>
      <c r="K4" s="10" t="s">
        <v>232</v>
      </c>
      <c r="L4" s="10" t="s">
        <v>24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1"/>
      <c r="B5" s="1"/>
      <c r="C5" s="1"/>
      <c r="D5" s="1"/>
      <c r="E5" s="5"/>
      <c r="F5" s="1"/>
      <c r="G5" s="1"/>
      <c r="H5" s="1"/>
      <c r="I5" s="5"/>
      <c r="J5" s="1"/>
      <c r="K5" s="5"/>
      <c r="L5" s="1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1"/>
      <c r="B6" s="1"/>
      <c r="C6" s="1"/>
      <c r="D6" s="1"/>
      <c r="E6" s="5"/>
      <c r="F6" s="1"/>
      <c r="G6" s="1"/>
      <c r="H6" s="1"/>
      <c r="I6" s="5"/>
      <c r="J6" s="1"/>
      <c r="K6" s="5"/>
      <c r="L6" s="1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1"/>
      <c r="B7" s="1"/>
      <c r="C7" s="1"/>
      <c r="D7" s="1"/>
      <c r="E7" s="5"/>
      <c r="F7" s="1"/>
      <c r="G7" s="1"/>
      <c r="H7" s="1"/>
      <c r="I7" s="5"/>
      <c r="J7" s="1"/>
      <c r="K7" s="5"/>
      <c r="L7" s="1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1"/>
      <c r="B8" s="1"/>
      <c r="C8" s="1"/>
      <c r="D8" s="1"/>
      <c r="E8" s="5"/>
      <c r="F8" s="1"/>
      <c r="G8" s="1"/>
      <c r="H8" s="1"/>
      <c r="I8" s="5"/>
      <c r="J8" s="1"/>
      <c r="K8" s="5"/>
      <c r="L8" s="1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1"/>
      <c r="B9" s="1"/>
      <c r="C9" s="1"/>
      <c r="D9" s="1"/>
      <c r="E9" s="5"/>
      <c r="F9" s="1"/>
      <c r="G9" s="1"/>
      <c r="H9" s="1"/>
      <c r="I9" s="5"/>
      <c r="J9" s="1"/>
      <c r="K9" s="5"/>
      <c r="L9" s="1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1"/>
      <c r="B10" s="1"/>
      <c r="C10" s="1"/>
      <c r="D10" s="1"/>
      <c r="E10" s="5"/>
      <c r="F10" s="1"/>
      <c r="G10" s="1"/>
      <c r="H10" s="1"/>
      <c r="I10" s="5"/>
      <c r="J10" s="1"/>
      <c r="K10" s="5"/>
      <c r="L10" s="1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1"/>
      <c r="B11" s="1"/>
      <c r="C11" s="1"/>
      <c r="D11" s="1"/>
      <c r="E11" s="5"/>
      <c r="F11" s="1"/>
      <c r="G11" s="1"/>
      <c r="H11" s="1"/>
      <c r="I11" s="5"/>
      <c r="J11" s="1"/>
      <c r="K11" s="5"/>
      <c r="L11" s="1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1"/>
      <c r="B12" s="1"/>
      <c r="C12" s="1"/>
      <c r="D12" s="1"/>
      <c r="E12" s="5"/>
      <c r="F12" s="1"/>
      <c r="G12" s="1"/>
      <c r="H12" s="1"/>
      <c r="I12" s="5"/>
      <c r="J12" s="1"/>
      <c r="K12" s="5"/>
      <c r="L12" s="1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1"/>
      <c r="B13" s="1"/>
      <c r="C13" s="1"/>
      <c r="D13" s="1"/>
      <c r="E13" s="5"/>
      <c r="F13" s="1"/>
      <c r="G13" s="1"/>
      <c r="H13" s="1"/>
      <c r="I13" s="5"/>
      <c r="J13" s="1"/>
      <c r="K13" s="5"/>
      <c r="L13" s="1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1"/>
      <c r="B14" s="1"/>
      <c r="C14" s="1"/>
      <c r="D14" s="1"/>
      <c r="E14" s="5"/>
      <c r="F14" s="1"/>
      <c r="G14" s="1"/>
      <c r="H14" s="1"/>
      <c r="I14" s="5"/>
      <c r="J14" s="1"/>
      <c r="K14" s="5"/>
      <c r="L14" s="1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1"/>
      <c r="B15" s="1"/>
      <c r="C15" s="1"/>
      <c r="D15" s="1"/>
      <c r="E15" s="5"/>
      <c r="F15" s="1"/>
      <c r="G15" s="1"/>
      <c r="H15" s="1"/>
      <c r="I15" s="5"/>
      <c r="J15" s="1"/>
      <c r="K15" s="5"/>
      <c r="L15" s="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1"/>
      <c r="B16" s="1"/>
      <c r="C16" s="1"/>
      <c r="D16" s="1"/>
      <c r="E16" s="5"/>
      <c r="F16" s="1"/>
      <c r="G16" s="1"/>
      <c r="H16" s="1"/>
      <c r="I16" s="5"/>
      <c r="J16" s="1"/>
      <c r="K16" s="5"/>
      <c r="L16" s="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1"/>
      <c r="B17" s="1"/>
      <c r="C17" s="1"/>
      <c r="D17" s="1"/>
      <c r="E17" s="5"/>
      <c r="F17" s="1"/>
      <c r="G17" s="1"/>
      <c r="H17" s="1"/>
      <c r="I17" s="5"/>
      <c r="J17" s="1"/>
      <c r="K17" s="5"/>
      <c r="L17" s="1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1"/>
      <c r="B18" s="1"/>
      <c r="C18" s="1"/>
      <c r="D18" s="1"/>
      <c r="E18" s="5"/>
      <c r="F18" s="1"/>
      <c r="G18" s="1"/>
      <c r="H18" s="1"/>
      <c r="I18" s="5"/>
      <c r="J18" s="1"/>
      <c r="K18" s="5"/>
      <c r="L18" s="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1"/>
      <c r="B19" s="1"/>
      <c r="C19" s="1"/>
      <c r="D19" s="1"/>
      <c r="E19" s="5"/>
      <c r="F19" s="1"/>
      <c r="G19" s="1"/>
      <c r="H19" s="1"/>
      <c r="I19" s="5"/>
      <c r="J19" s="1"/>
      <c r="K19" s="5"/>
      <c r="L19" s="1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1"/>
      <c r="B20" s="1"/>
      <c r="C20" s="1"/>
      <c r="D20" s="1"/>
      <c r="E20" s="5"/>
      <c r="F20" s="1"/>
      <c r="G20" s="1"/>
      <c r="H20" s="1"/>
      <c r="I20" s="5"/>
      <c r="J20" s="1"/>
      <c r="K20" s="5"/>
      <c r="L20" s="1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1"/>
      <c r="B21" s="1"/>
      <c r="C21" s="1"/>
      <c r="D21" s="1"/>
      <c r="E21" s="5"/>
      <c r="F21" s="1"/>
      <c r="G21" s="1"/>
      <c r="H21" s="1"/>
      <c r="I21" s="5"/>
      <c r="J21" s="1"/>
      <c r="K21" s="5"/>
      <c r="L21" s="1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1"/>
      <c r="B22" s="1"/>
      <c r="C22" s="1"/>
      <c r="D22" s="1"/>
      <c r="E22" s="5"/>
      <c r="F22" s="1"/>
      <c r="G22" s="1"/>
      <c r="H22" s="1"/>
      <c r="I22" s="5"/>
      <c r="J22" s="1"/>
      <c r="K22" s="5"/>
      <c r="L22" s="1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1"/>
      <c r="B23" s="1"/>
      <c r="C23" s="1"/>
      <c r="D23" s="1"/>
      <c r="E23" s="5"/>
      <c r="F23" s="1"/>
      <c r="G23" s="1"/>
      <c r="H23" s="1"/>
      <c r="I23" s="5"/>
      <c r="J23" s="1"/>
      <c r="K23" s="5"/>
      <c r="L23" s="1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1"/>
      <c r="B24" s="1"/>
      <c r="C24" s="1"/>
      <c r="D24" s="1"/>
      <c r="E24" s="5"/>
      <c r="F24" s="1"/>
      <c r="G24" s="1"/>
      <c r="H24" s="1"/>
      <c r="I24" s="5"/>
      <c r="J24" s="1"/>
      <c r="K24" s="5"/>
      <c r="L24" s="1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1"/>
      <c r="B25" s="1"/>
      <c r="C25" s="1"/>
      <c r="D25" s="1"/>
      <c r="E25" s="5"/>
      <c r="F25" s="1"/>
      <c r="G25" s="1"/>
      <c r="H25" s="1"/>
      <c r="I25" s="5"/>
      <c r="J25" s="1"/>
      <c r="K25" s="5"/>
      <c r="L25" s="1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1"/>
      <c r="B26" s="1"/>
      <c r="C26" s="1"/>
      <c r="D26" s="1"/>
      <c r="E26" s="5"/>
      <c r="F26" s="1"/>
      <c r="G26" s="1"/>
      <c r="H26" s="1"/>
      <c r="I26" s="5"/>
      <c r="J26" s="1"/>
      <c r="K26" s="5"/>
      <c r="L26" s="1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1"/>
      <c r="B27" s="1"/>
      <c r="C27" s="1"/>
      <c r="D27" s="1"/>
      <c r="E27" s="5"/>
      <c r="F27" s="1"/>
      <c r="G27" s="1"/>
      <c r="H27" s="1"/>
      <c r="I27" s="5"/>
      <c r="J27" s="1"/>
      <c r="K27" s="5"/>
      <c r="L27" s="1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1"/>
      <c r="B28" s="1"/>
      <c r="C28" s="1"/>
      <c r="D28" s="1"/>
      <c r="E28" s="5"/>
      <c r="F28" s="1"/>
      <c r="G28" s="1"/>
      <c r="H28" s="1"/>
      <c r="I28" s="5"/>
      <c r="J28" s="1"/>
      <c r="K28" s="5"/>
      <c r="L28" s="1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1"/>
      <c r="B29" s="1"/>
      <c r="C29" s="1"/>
      <c r="D29" s="1"/>
      <c r="E29" s="5"/>
      <c r="F29" s="1"/>
      <c r="G29" s="1"/>
      <c r="H29" s="1"/>
      <c r="I29" s="5"/>
      <c r="J29" s="1"/>
      <c r="K29" s="5"/>
      <c r="L29" s="1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1"/>
      <c r="B30" s="1"/>
      <c r="C30" s="1"/>
      <c r="D30" s="1"/>
      <c r="E30" s="5"/>
      <c r="F30" s="1"/>
      <c r="G30" s="1"/>
      <c r="H30" s="1"/>
      <c r="I30" s="5"/>
      <c r="J30" s="1"/>
      <c r="K30" s="5"/>
      <c r="L30" s="1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1"/>
      <c r="B31" s="1"/>
      <c r="C31" s="1"/>
      <c r="D31" s="1"/>
      <c r="E31" s="5"/>
      <c r="F31" s="1"/>
      <c r="G31" s="1"/>
      <c r="H31" s="1"/>
      <c r="I31" s="5"/>
      <c r="J31" s="1"/>
      <c r="K31" s="5"/>
      <c r="L31" s="1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1"/>
      <c r="B32" s="1"/>
      <c r="C32" s="1"/>
      <c r="D32" s="1"/>
      <c r="E32" s="5"/>
      <c r="F32" s="1"/>
      <c r="G32" s="1"/>
      <c r="H32" s="1"/>
      <c r="I32" s="5"/>
      <c r="J32" s="1"/>
      <c r="K32" s="5"/>
      <c r="L32" s="1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1"/>
      <c r="B33" s="1"/>
      <c r="C33" s="1"/>
      <c r="D33" s="1"/>
      <c r="E33" s="5"/>
      <c r="F33" s="1"/>
      <c r="G33" s="1"/>
      <c r="H33" s="1"/>
      <c r="I33" s="5"/>
      <c r="J33" s="1"/>
      <c r="K33" s="5"/>
      <c r="L33" s="1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1"/>
      <c r="B34" s="1"/>
      <c r="C34" s="1"/>
      <c r="D34" s="1"/>
      <c r="E34" s="5"/>
      <c r="F34" s="1"/>
      <c r="G34" s="1"/>
      <c r="H34" s="1"/>
      <c r="I34" s="5"/>
      <c r="J34" s="1"/>
      <c r="K34" s="5"/>
      <c r="L34" s="1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1"/>
      <c r="B35" s="1"/>
      <c r="C35" s="1"/>
      <c r="D35" s="1"/>
      <c r="E35" s="5"/>
      <c r="F35" s="1"/>
      <c r="G35" s="1"/>
      <c r="H35" s="1"/>
      <c r="I35" s="5"/>
      <c r="J35" s="1"/>
      <c r="K35" s="5"/>
      <c r="L35" s="1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1"/>
      <c r="B36" s="1"/>
      <c r="C36" s="1"/>
      <c r="D36" s="1"/>
      <c r="E36" s="5"/>
      <c r="F36" s="1"/>
      <c r="G36" s="1"/>
      <c r="H36" s="1"/>
      <c r="I36" s="5"/>
      <c r="J36" s="1"/>
      <c r="K36" s="5"/>
      <c r="L36" s="1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1"/>
      <c r="B37" s="1"/>
      <c r="C37" s="1"/>
      <c r="D37" s="1"/>
      <c r="E37" s="5"/>
      <c r="F37" s="1"/>
      <c r="G37" s="1"/>
      <c r="H37" s="1"/>
      <c r="I37" s="5"/>
      <c r="J37" s="1"/>
      <c r="K37" s="5"/>
      <c r="L37" s="1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1"/>
      <c r="B38" s="1"/>
      <c r="C38" s="1"/>
      <c r="D38" s="1"/>
      <c r="E38" s="5"/>
      <c r="F38" s="1"/>
      <c r="G38" s="1"/>
      <c r="H38" s="1"/>
      <c r="I38" s="5"/>
      <c r="J38" s="1"/>
      <c r="K38" s="5"/>
      <c r="L38" s="1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1"/>
      <c r="B39" s="1"/>
      <c r="C39" s="1"/>
      <c r="D39" s="1"/>
      <c r="E39" s="5"/>
      <c r="F39" s="1"/>
      <c r="G39" s="1"/>
      <c r="H39" s="1"/>
      <c r="I39" s="5"/>
      <c r="J39" s="1"/>
      <c r="K39" s="5"/>
      <c r="L39" s="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1"/>
      <c r="B40" s="1"/>
      <c r="C40" s="1"/>
      <c r="D40" s="1"/>
      <c r="E40" s="5"/>
      <c r="F40" s="1"/>
      <c r="G40" s="1"/>
      <c r="H40" s="1"/>
      <c r="I40" s="5"/>
      <c r="J40" s="1"/>
      <c r="K40" s="5"/>
      <c r="L40" s="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1"/>
      <c r="B41" s="1"/>
      <c r="C41" s="1"/>
      <c r="D41" s="1"/>
      <c r="E41" s="5"/>
      <c r="F41" s="1"/>
      <c r="G41" s="1"/>
      <c r="H41" s="1"/>
      <c r="I41" s="5"/>
      <c r="J41" s="1"/>
      <c r="K41" s="5"/>
      <c r="L41" s="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1"/>
      <c r="B42" s="1"/>
      <c r="C42" s="1"/>
      <c r="D42" s="1"/>
      <c r="E42" s="5"/>
      <c r="F42" s="1"/>
      <c r="G42" s="1"/>
      <c r="H42" s="1"/>
      <c r="I42" s="5"/>
      <c r="J42" s="1"/>
      <c r="K42" s="5"/>
      <c r="L42" s="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1"/>
      <c r="B43" s="1"/>
      <c r="C43" s="1"/>
      <c r="D43" s="1"/>
      <c r="E43" s="5"/>
      <c r="F43" s="1"/>
      <c r="G43" s="1"/>
      <c r="H43" s="1"/>
      <c r="I43" s="5"/>
      <c r="J43" s="1"/>
      <c r="K43" s="5"/>
      <c r="L43" s="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1"/>
      <c r="B44" s="1"/>
      <c r="C44" s="1"/>
      <c r="D44" s="1"/>
      <c r="E44" s="5"/>
      <c r="F44" s="1"/>
      <c r="G44" s="1"/>
      <c r="H44" s="1"/>
      <c r="I44" s="5"/>
      <c r="J44" s="1"/>
      <c r="K44" s="5"/>
      <c r="L44" s="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1"/>
      <c r="B45" s="1"/>
      <c r="C45" s="1"/>
      <c r="D45" s="1"/>
      <c r="E45" s="5"/>
      <c r="F45" s="1"/>
      <c r="G45" s="1"/>
      <c r="H45" s="1"/>
      <c r="I45" s="5"/>
      <c r="J45" s="1"/>
      <c r="K45" s="5"/>
      <c r="L45" s="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1"/>
      <c r="B46" s="1"/>
      <c r="C46" s="1"/>
      <c r="D46" s="1"/>
      <c r="E46" s="5"/>
      <c r="F46" s="1"/>
      <c r="G46" s="1"/>
      <c r="H46" s="1"/>
      <c r="I46" s="5"/>
      <c r="J46" s="1"/>
      <c r="K46" s="5"/>
      <c r="L46" s="1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1"/>
      <c r="B47" s="1"/>
      <c r="C47" s="1"/>
      <c r="D47" s="1"/>
      <c r="E47" s="5"/>
      <c r="F47" s="1"/>
      <c r="G47" s="1"/>
      <c r="H47" s="1"/>
      <c r="I47" s="5"/>
      <c r="J47" s="1"/>
      <c r="K47" s="5"/>
      <c r="L47" s="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1"/>
      <c r="B48" s="1"/>
      <c r="C48" s="1"/>
      <c r="D48" s="1"/>
      <c r="E48" s="5"/>
      <c r="F48" s="1"/>
      <c r="G48" s="1"/>
      <c r="H48" s="1"/>
      <c r="I48" s="5"/>
      <c r="J48" s="1"/>
      <c r="K48" s="5"/>
      <c r="L48" s="1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1"/>
      <c r="B49" s="1"/>
      <c r="C49" s="1"/>
      <c r="D49" s="1"/>
      <c r="E49" s="5"/>
      <c r="F49" s="1"/>
      <c r="G49" s="1"/>
      <c r="H49" s="1"/>
      <c r="I49" s="5"/>
      <c r="J49" s="1"/>
      <c r="K49" s="5"/>
      <c r="L49" s="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1"/>
      <c r="B50" s="1"/>
      <c r="C50" s="1"/>
      <c r="D50" s="1"/>
      <c r="E50" s="5"/>
      <c r="F50" s="1"/>
      <c r="G50" s="1"/>
      <c r="H50" s="1"/>
      <c r="I50" s="5"/>
      <c r="J50" s="1"/>
      <c r="K50" s="5"/>
      <c r="L50" s="1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1"/>
      <c r="B51" s="1"/>
      <c r="C51" s="1"/>
      <c r="D51" s="1"/>
      <c r="E51" s="5"/>
      <c r="F51" s="1"/>
      <c r="G51" s="1"/>
      <c r="H51" s="1"/>
      <c r="I51" s="5"/>
      <c r="J51" s="1"/>
      <c r="K51" s="5"/>
      <c r="L51" s="1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1"/>
      <c r="B52" s="1"/>
      <c r="C52" s="1"/>
      <c r="D52" s="1"/>
      <c r="E52" s="5"/>
      <c r="F52" s="1"/>
      <c r="G52" s="1"/>
      <c r="H52" s="1"/>
      <c r="I52" s="5"/>
      <c r="J52" s="1"/>
      <c r="K52" s="5"/>
      <c r="L52" s="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1"/>
      <c r="B53" s="1"/>
      <c r="C53" s="1"/>
      <c r="D53" s="1"/>
      <c r="E53" s="5"/>
      <c r="F53" s="1"/>
      <c r="G53" s="1"/>
      <c r="H53" s="1"/>
      <c r="I53" s="5"/>
      <c r="J53" s="1"/>
      <c r="K53" s="5"/>
      <c r="L53" s="1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1"/>
      <c r="B54" s="1"/>
      <c r="C54" s="1"/>
      <c r="D54" s="1"/>
      <c r="E54" s="5"/>
      <c r="F54" s="1"/>
      <c r="G54" s="1"/>
      <c r="H54" s="1"/>
      <c r="I54" s="5"/>
      <c r="J54" s="1"/>
      <c r="K54" s="5"/>
      <c r="L54" s="1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1"/>
      <c r="B55" s="1"/>
      <c r="C55" s="1"/>
      <c r="D55" s="1"/>
      <c r="E55" s="5"/>
      <c r="F55" s="1"/>
      <c r="G55" s="1"/>
      <c r="H55" s="1"/>
      <c r="I55" s="5"/>
      <c r="J55" s="1"/>
      <c r="K55" s="5"/>
      <c r="L55" s="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1"/>
      <c r="B56" s="1"/>
      <c r="C56" s="1"/>
      <c r="D56" s="1"/>
      <c r="E56" s="5"/>
      <c r="F56" s="1"/>
      <c r="G56" s="1"/>
      <c r="H56" s="1"/>
      <c r="I56" s="5"/>
      <c r="J56" s="1"/>
      <c r="K56" s="5"/>
      <c r="L56" s="1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1"/>
      <c r="B57" s="1"/>
      <c r="C57" s="1"/>
      <c r="D57" s="1"/>
      <c r="E57" s="5"/>
      <c r="F57" s="1"/>
      <c r="G57" s="1"/>
      <c r="H57" s="1"/>
      <c r="I57" s="5"/>
      <c r="J57" s="1"/>
      <c r="K57" s="5"/>
      <c r="L57" s="1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1"/>
      <c r="B58" s="1"/>
      <c r="C58" s="1"/>
      <c r="D58" s="1"/>
      <c r="E58" s="5"/>
      <c r="F58" s="1"/>
      <c r="G58" s="1"/>
      <c r="H58" s="1"/>
      <c r="I58" s="5"/>
      <c r="J58" s="1"/>
      <c r="K58" s="5"/>
      <c r="L58" s="1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1"/>
      <c r="B59" s="1"/>
      <c r="C59" s="1"/>
      <c r="D59" s="1"/>
      <c r="E59" s="5"/>
      <c r="F59" s="1"/>
      <c r="G59" s="1"/>
      <c r="H59" s="1"/>
      <c r="I59" s="5"/>
      <c r="J59" s="1"/>
      <c r="K59" s="5"/>
      <c r="L59" s="1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1"/>
      <c r="B60" s="1"/>
      <c r="C60" s="1"/>
      <c r="D60" s="1"/>
      <c r="E60" s="5"/>
      <c r="F60" s="1"/>
      <c r="G60" s="1"/>
      <c r="H60" s="1"/>
      <c r="I60" s="5"/>
      <c r="J60" s="1"/>
      <c r="K60" s="5"/>
      <c r="L60" s="1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1"/>
      <c r="B61" s="1"/>
      <c r="C61" s="1"/>
      <c r="D61" s="1"/>
      <c r="E61" s="5"/>
      <c r="F61" s="1"/>
      <c r="G61" s="1"/>
      <c r="H61" s="1"/>
      <c r="I61" s="5"/>
      <c r="J61" s="1"/>
      <c r="K61" s="5"/>
      <c r="L61" s="1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1"/>
      <c r="B62" s="1"/>
      <c r="C62" s="1"/>
      <c r="D62" s="1"/>
      <c r="E62" s="5"/>
      <c r="F62" s="1"/>
      <c r="G62" s="1"/>
      <c r="H62" s="1"/>
      <c r="I62" s="5"/>
      <c r="J62" s="1"/>
      <c r="K62" s="5"/>
      <c r="L62" s="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1"/>
      <c r="B63" s="1"/>
      <c r="C63" s="1"/>
      <c r="D63" s="1"/>
      <c r="E63" s="5"/>
      <c r="F63" s="1"/>
      <c r="G63" s="1"/>
      <c r="H63" s="1"/>
      <c r="I63" s="5"/>
      <c r="J63" s="1"/>
      <c r="K63" s="5"/>
      <c r="L63" s="1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1"/>
      <c r="B64" s="1"/>
      <c r="C64" s="1"/>
      <c r="D64" s="1"/>
      <c r="E64" s="5"/>
      <c r="F64" s="1"/>
      <c r="G64" s="1"/>
      <c r="H64" s="1"/>
      <c r="I64" s="5"/>
      <c r="J64" s="1"/>
      <c r="K64" s="5"/>
      <c r="L64" s="1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1"/>
      <c r="B65" s="1"/>
      <c r="C65" s="1"/>
      <c r="D65" s="1"/>
      <c r="E65" s="5"/>
      <c r="F65" s="1"/>
      <c r="G65" s="1"/>
      <c r="H65" s="1"/>
      <c r="I65" s="5"/>
      <c r="J65" s="1"/>
      <c r="K65" s="5"/>
      <c r="L65" s="1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1"/>
      <c r="B66" s="1"/>
      <c r="C66" s="1"/>
      <c r="D66" s="1"/>
      <c r="E66" s="5"/>
      <c r="F66" s="1"/>
      <c r="G66" s="1"/>
      <c r="H66" s="1"/>
      <c r="I66" s="5"/>
      <c r="J66" s="1"/>
      <c r="K66" s="5"/>
      <c r="L66" s="1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1"/>
      <c r="B67" s="1"/>
      <c r="C67" s="1"/>
      <c r="D67" s="1"/>
      <c r="E67" s="5"/>
      <c r="F67" s="1"/>
      <c r="G67" s="1"/>
      <c r="H67" s="1"/>
      <c r="I67" s="5"/>
      <c r="J67" s="1"/>
      <c r="K67" s="5"/>
      <c r="L67" s="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1"/>
      <c r="B68" s="1"/>
      <c r="C68" s="1"/>
      <c r="D68" s="1"/>
      <c r="E68" s="5"/>
      <c r="F68" s="1"/>
      <c r="G68" s="1"/>
      <c r="H68" s="1"/>
      <c r="I68" s="5"/>
      <c r="J68" s="1"/>
      <c r="K68" s="5"/>
      <c r="L68" s="1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1"/>
      <c r="B69" s="1"/>
      <c r="C69" s="1"/>
      <c r="D69" s="1"/>
      <c r="E69" s="5"/>
      <c r="F69" s="1"/>
      <c r="G69" s="1"/>
      <c r="H69" s="1"/>
      <c r="I69" s="5"/>
      <c r="J69" s="1"/>
      <c r="K69" s="5"/>
      <c r="L69" s="1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1"/>
      <c r="B70" s="1"/>
      <c r="C70" s="1"/>
      <c r="D70" s="1"/>
      <c r="E70" s="5"/>
      <c r="F70" s="1"/>
      <c r="G70" s="1"/>
      <c r="H70" s="1"/>
      <c r="I70" s="5"/>
      <c r="J70" s="1"/>
      <c r="K70" s="5"/>
      <c r="L70" s="1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1"/>
      <c r="B71" s="1"/>
      <c r="C71" s="1"/>
      <c r="D71" s="1"/>
      <c r="E71" s="5"/>
      <c r="F71" s="1"/>
      <c r="G71" s="1"/>
      <c r="H71" s="1"/>
      <c r="I71" s="5"/>
      <c r="J71" s="1"/>
      <c r="K71" s="5"/>
      <c r="L71" s="1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1"/>
      <c r="B72" s="1"/>
      <c r="C72" s="1"/>
      <c r="D72" s="1"/>
      <c r="E72" s="5"/>
      <c r="F72" s="1"/>
      <c r="G72" s="1"/>
      <c r="H72" s="1"/>
      <c r="I72" s="5"/>
      <c r="J72" s="1"/>
      <c r="K72" s="5"/>
      <c r="L72" s="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1"/>
      <c r="B73" s="1"/>
      <c r="C73" s="1"/>
      <c r="D73" s="1"/>
      <c r="E73" s="5"/>
      <c r="F73" s="1"/>
      <c r="G73" s="1"/>
      <c r="H73" s="1"/>
      <c r="I73" s="5"/>
      <c r="J73" s="1"/>
      <c r="K73" s="5"/>
      <c r="L73" s="1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1"/>
      <c r="B74" s="1"/>
      <c r="C74" s="1"/>
      <c r="D74" s="1"/>
      <c r="E74" s="5"/>
      <c r="F74" s="1"/>
      <c r="G74" s="1"/>
      <c r="H74" s="1"/>
      <c r="I74" s="5"/>
      <c r="J74" s="1"/>
      <c r="K74" s="5"/>
      <c r="L74" s="1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1"/>
      <c r="B75" s="1"/>
      <c r="C75" s="1"/>
      <c r="D75" s="1"/>
      <c r="E75" s="5"/>
      <c r="F75" s="1"/>
      <c r="G75" s="1"/>
      <c r="H75" s="1"/>
      <c r="I75" s="5"/>
      <c r="J75" s="1"/>
      <c r="K75" s="5"/>
      <c r="L75" s="1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1"/>
      <c r="B76" s="1"/>
      <c r="C76" s="1"/>
      <c r="D76" s="1"/>
      <c r="E76" s="5"/>
      <c r="F76" s="1"/>
      <c r="G76" s="1"/>
      <c r="H76" s="1"/>
      <c r="I76" s="5"/>
      <c r="J76" s="1"/>
      <c r="K76" s="5"/>
      <c r="L76" s="1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1"/>
      <c r="B77" s="1"/>
      <c r="C77" s="1"/>
      <c r="D77" s="1"/>
      <c r="E77" s="5"/>
      <c r="F77" s="1"/>
      <c r="G77" s="1"/>
      <c r="H77" s="1"/>
      <c r="I77" s="5"/>
      <c r="J77" s="1"/>
      <c r="K77" s="5"/>
      <c r="L77" s="1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1"/>
      <c r="B78" s="1"/>
      <c r="C78" s="1"/>
      <c r="D78" s="1"/>
      <c r="E78" s="5"/>
      <c r="F78" s="1"/>
      <c r="G78" s="1"/>
      <c r="H78" s="1"/>
      <c r="I78" s="5"/>
      <c r="J78" s="1"/>
      <c r="K78" s="5"/>
      <c r="L78" s="1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1"/>
      <c r="B79" s="1"/>
      <c r="C79" s="1"/>
      <c r="D79" s="1"/>
      <c r="E79" s="5"/>
      <c r="F79" s="1"/>
      <c r="G79" s="1"/>
      <c r="H79" s="1"/>
      <c r="I79" s="5"/>
      <c r="J79" s="1"/>
      <c r="K79" s="5"/>
      <c r="L79" s="1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1"/>
      <c r="B80" s="1"/>
      <c r="C80" s="1"/>
      <c r="D80" s="1"/>
      <c r="E80" s="5"/>
      <c r="F80" s="1"/>
      <c r="G80" s="1"/>
      <c r="H80" s="1"/>
      <c r="I80" s="5"/>
      <c r="J80" s="1"/>
      <c r="K80" s="5"/>
      <c r="L80" s="1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1"/>
      <c r="B81" s="1"/>
      <c r="C81" s="1"/>
      <c r="D81" s="1"/>
      <c r="E81" s="5"/>
      <c r="F81" s="1"/>
      <c r="G81" s="1"/>
      <c r="H81" s="1"/>
      <c r="I81" s="5"/>
      <c r="J81" s="1"/>
      <c r="K81" s="5"/>
      <c r="L81" s="1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1"/>
      <c r="B82" s="1"/>
      <c r="C82" s="1"/>
      <c r="D82" s="1"/>
      <c r="E82" s="5"/>
      <c r="F82" s="1"/>
      <c r="G82" s="1"/>
      <c r="H82" s="1"/>
      <c r="I82" s="5"/>
      <c r="J82" s="1"/>
      <c r="K82" s="5"/>
      <c r="L82" s="1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1"/>
      <c r="B83" s="1"/>
      <c r="C83" s="1"/>
      <c r="D83" s="1"/>
      <c r="E83" s="5"/>
      <c r="F83" s="1"/>
      <c r="G83" s="1"/>
      <c r="H83" s="1"/>
      <c r="I83" s="5"/>
      <c r="J83" s="1"/>
      <c r="K83" s="5"/>
      <c r="L83" s="1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1"/>
      <c r="B84" s="1"/>
      <c r="C84" s="1"/>
      <c r="D84" s="1"/>
      <c r="E84" s="5"/>
      <c r="F84" s="1"/>
      <c r="G84" s="1"/>
      <c r="H84" s="1"/>
      <c r="I84" s="5"/>
      <c r="J84" s="1"/>
      <c r="K84" s="5"/>
      <c r="L84" s="1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1"/>
      <c r="B85" s="1"/>
      <c r="C85" s="1"/>
      <c r="D85" s="1"/>
      <c r="E85" s="5"/>
      <c r="F85" s="1"/>
      <c r="G85" s="1"/>
      <c r="H85" s="1"/>
      <c r="I85" s="5"/>
      <c r="J85" s="1"/>
      <c r="K85" s="5"/>
      <c r="L85" s="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1"/>
      <c r="B86" s="1"/>
      <c r="C86" s="1"/>
      <c r="D86" s="1"/>
      <c r="E86" s="5"/>
      <c r="F86" s="1"/>
      <c r="G86" s="1"/>
      <c r="H86" s="1"/>
      <c r="I86" s="5"/>
      <c r="J86" s="1"/>
      <c r="K86" s="5"/>
      <c r="L86" s="1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1"/>
      <c r="B87" s="1"/>
      <c r="C87" s="1"/>
      <c r="D87" s="1"/>
      <c r="E87" s="5"/>
      <c r="F87" s="1"/>
      <c r="G87" s="1"/>
      <c r="H87" s="1"/>
      <c r="I87" s="5"/>
      <c r="J87" s="1"/>
      <c r="K87" s="5"/>
      <c r="L87" s="1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1"/>
      <c r="B88" s="1"/>
      <c r="C88" s="1"/>
      <c r="D88" s="1"/>
      <c r="E88" s="5"/>
      <c r="F88" s="1"/>
      <c r="G88" s="1"/>
      <c r="H88" s="1"/>
      <c r="I88" s="5"/>
      <c r="J88" s="1"/>
      <c r="K88" s="5"/>
      <c r="L88" s="1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1"/>
      <c r="B89" s="1"/>
      <c r="C89" s="1"/>
      <c r="D89" s="1"/>
      <c r="E89" s="5"/>
      <c r="F89" s="1"/>
      <c r="G89" s="1"/>
      <c r="H89" s="1"/>
      <c r="I89" s="5"/>
      <c r="J89" s="1"/>
      <c r="K89" s="5"/>
      <c r="L89" s="1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1"/>
      <c r="B90" s="1"/>
      <c r="C90" s="1"/>
      <c r="D90" s="1"/>
      <c r="E90" s="5"/>
      <c r="F90" s="1"/>
      <c r="G90" s="1"/>
      <c r="H90" s="1"/>
      <c r="I90" s="5"/>
      <c r="J90" s="1"/>
      <c r="K90" s="5"/>
      <c r="L90" s="1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1"/>
      <c r="B91" s="1"/>
      <c r="C91" s="1"/>
      <c r="D91" s="1"/>
      <c r="E91" s="5"/>
      <c r="F91" s="1"/>
      <c r="G91" s="1"/>
      <c r="H91" s="1"/>
      <c r="I91" s="5"/>
      <c r="J91" s="1"/>
      <c r="K91" s="5"/>
      <c r="L91" s="1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1"/>
      <c r="B92" s="1"/>
      <c r="C92" s="1"/>
      <c r="D92" s="1"/>
      <c r="E92" s="5"/>
      <c r="F92" s="1"/>
      <c r="G92" s="1"/>
      <c r="H92" s="1"/>
      <c r="I92" s="5"/>
      <c r="J92" s="1"/>
      <c r="K92" s="5"/>
      <c r="L92" s="1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1"/>
      <c r="B93" s="1"/>
      <c r="C93" s="1"/>
      <c r="D93" s="1"/>
      <c r="E93" s="5"/>
      <c r="F93" s="1"/>
      <c r="G93" s="1"/>
      <c r="H93" s="1"/>
      <c r="I93" s="5"/>
      <c r="J93" s="1"/>
      <c r="K93" s="5"/>
      <c r="L93" s="1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1"/>
      <c r="B94" s="1"/>
      <c r="C94" s="1"/>
      <c r="D94" s="1"/>
      <c r="E94" s="5"/>
      <c r="F94" s="1"/>
      <c r="G94" s="1"/>
      <c r="H94" s="1"/>
      <c r="I94" s="5"/>
      <c r="J94" s="1"/>
      <c r="K94" s="5"/>
      <c r="L94" s="1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1"/>
      <c r="B95" s="1"/>
      <c r="C95" s="1"/>
      <c r="D95" s="1"/>
      <c r="E95" s="5"/>
      <c r="F95" s="1"/>
      <c r="G95" s="1"/>
      <c r="H95" s="1"/>
      <c r="I95" s="5"/>
      <c r="J95" s="1"/>
      <c r="K95" s="5"/>
      <c r="L95" s="1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1"/>
      <c r="B96" s="1"/>
      <c r="C96" s="1"/>
      <c r="D96" s="1"/>
      <c r="E96" s="5"/>
      <c r="F96" s="1"/>
      <c r="G96" s="1"/>
      <c r="H96" s="1"/>
      <c r="I96" s="5"/>
      <c r="J96" s="1"/>
      <c r="K96" s="5"/>
      <c r="L96" s="1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1"/>
      <c r="B97" s="1"/>
      <c r="C97" s="1"/>
      <c r="D97" s="1"/>
      <c r="E97" s="5"/>
      <c r="F97" s="1"/>
      <c r="G97" s="1"/>
      <c r="H97" s="1"/>
      <c r="I97" s="5"/>
      <c r="J97" s="1"/>
      <c r="K97" s="5"/>
      <c r="L97" s="1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1"/>
      <c r="B98" s="1"/>
      <c r="C98" s="1"/>
      <c r="D98" s="1"/>
      <c r="E98" s="5"/>
      <c r="F98" s="1"/>
      <c r="G98" s="1"/>
      <c r="H98" s="1"/>
      <c r="I98" s="5"/>
      <c r="J98" s="1"/>
      <c r="K98" s="5"/>
      <c r="L98" s="1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1"/>
      <c r="B99" s="1"/>
      <c r="C99" s="1"/>
      <c r="D99" s="1"/>
      <c r="E99" s="5"/>
      <c r="F99" s="1"/>
      <c r="G99" s="1"/>
      <c r="H99" s="1"/>
      <c r="I99" s="5"/>
      <c r="J99" s="1"/>
      <c r="K99" s="5"/>
      <c r="L99" s="1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1"/>
      <c r="B100" s="1"/>
      <c r="C100" s="1"/>
      <c r="D100" s="1"/>
      <c r="E100" s="5"/>
      <c r="F100" s="1"/>
      <c r="G100" s="1"/>
      <c r="H100" s="1"/>
      <c r="I100" s="5"/>
      <c r="J100" s="1"/>
      <c r="K100" s="5"/>
      <c r="L100" s="1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1"/>
      <c r="B101" s="1"/>
      <c r="C101" s="1"/>
      <c r="D101" s="1"/>
      <c r="E101" s="5"/>
      <c r="F101" s="1"/>
      <c r="G101" s="1"/>
      <c r="H101" s="1"/>
      <c r="I101" s="5"/>
      <c r="J101" s="1"/>
      <c r="K101" s="5"/>
      <c r="L101" s="1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1"/>
      <c r="B102" s="1"/>
      <c r="C102" s="1"/>
      <c r="D102" s="1"/>
      <c r="E102" s="5"/>
      <c r="F102" s="1"/>
      <c r="G102" s="1"/>
      <c r="H102" s="1"/>
      <c r="I102" s="5"/>
      <c r="J102" s="1"/>
      <c r="K102" s="5"/>
      <c r="L102" s="1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1"/>
      <c r="B103" s="1"/>
      <c r="C103" s="1"/>
      <c r="D103" s="1"/>
      <c r="E103" s="5"/>
      <c r="F103" s="1"/>
      <c r="G103" s="1"/>
      <c r="H103" s="1"/>
      <c r="I103" s="5"/>
      <c r="J103" s="1"/>
      <c r="K103" s="5"/>
      <c r="L103" s="1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1"/>
      <c r="B104" s="1"/>
      <c r="C104" s="1"/>
      <c r="D104" s="1"/>
      <c r="E104" s="5"/>
      <c r="F104" s="1"/>
      <c r="G104" s="1"/>
      <c r="H104" s="1"/>
      <c r="I104" s="5"/>
      <c r="J104" s="1"/>
      <c r="K104" s="5"/>
      <c r="L104" s="1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</sheetData>
  <mergeCells count="2">
    <mergeCell ref="A1:L1"/>
    <mergeCell ref="A2:L2"/>
  </mergeCells>
  <dataValidations count="1">
    <dataValidation type="list" sqref="H5:H104" xr:uid="{00000000-0002-0000-0800-000000000000}">
      <formula1>"Not started,Picking,Packed,Dispatched,Received,Closed"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Read me</vt:lpstr>
      <vt:lpstr>Outage Overview</vt:lpstr>
      <vt:lpstr>Lists</vt:lpstr>
      <vt:lpstr>Parts Register</vt:lpstr>
      <vt:lpstr>Dashboard</vt:lpstr>
      <vt:lpstr>Ordering Plan</vt:lpstr>
      <vt:lpstr>Drawing Inspection</vt:lpstr>
      <vt:lpstr>Supplier Readiness</vt:lpstr>
      <vt:lpstr>Kitting Dispatch</vt:lpstr>
      <vt:lpstr>Risk and Escalation</vt:lpstr>
      <vt:lpstr>Communication Log</vt:lpstr>
      <vt:lpstr>Post-Outage Review</vt:lpstr>
    </vt:vector>
  </TitlesOfParts>
  <Company>Alfred Lewis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Contact Us at	www.alfredlewis.com.au_x000d_
</dc:description>
  <cp:lastModifiedBy>Tim Williams</cp:lastModifiedBy>
  <dcterms:modified xsi:type="dcterms:W3CDTF">2026-06-16T22:00:49Z</dcterms:modified>
</cp:coreProperties>
</file>